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R19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ключевое слово</t>
        </is>
      </c>
      <c r="B1" s="1" t="inlineStr">
        <is>
          <t>domain</t>
        </is>
      </c>
      <c r="C1" s="1" t="inlineStr">
        <is>
          <t>title</t>
        </is>
      </c>
      <c r="D1" s="1" t="inlineStr">
        <is>
          <t>desc</t>
        </is>
      </c>
      <c r="E1" s="1" t="inlineStr">
        <is>
          <t>mail 1</t>
        </is>
      </c>
      <c r="F1" s="1" t="inlineStr">
        <is>
          <t>mail 2</t>
        </is>
      </c>
      <c r="G1" s="1" t="inlineStr">
        <is>
          <t>mail 3</t>
        </is>
      </c>
      <c r="H1" s="1" t="inlineStr">
        <is>
          <t>mail 4</t>
        </is>
      </c>
      <c r="I1" s="1" t="inlineStr">
        <is>
          <t>mail 5</t>
        </is>
      </c>
      <c r="J1" s="1" t="inlineStr">
        <is>
          <t>WhatsApp</t>
        </is>
      </c>
      <c r="K1" s="1" t="inlineStr">
        <is>
          <t>vk</t>
        </is>
      </c>
      <c r="L1" s="1" t="inlineStr">
        <is>
          <t>insta</t>
        </is>
      </c>
      <c r="M1" s="1" t="inlineStr">
        <is>
          <t>телеграм</t>
        </is>
      </c>
      <c r="N1" s="1" t="inlineStr">
        <is>
          <t>fb</t>
        </is>
      </c>
      <c r="O1" s="1" t="inlineStr">
        <is>
          <t>одноклассники</t>
        </is>
      </c>
      <c r="P1" s="1" t="inlineStr">
        <is>
          <t>тип сайта</t>
        </is>
      </c>
      <c r="Q1" s="1" t="inlineStr">
        <is>
          <t>phone 1</t>
        </is>
      </c>
      <c r="R1" s="1" t="inlineStr">
        <is>
          <t>phone 2</t>
        </is>
      </c>
      <c r="S1" s="1" t="inlineStr">
        <is>
          <t>phone 3</t>
        </is>
      </c>
      <c r="T1" s="1" t="inlineStr">
        <is>
          <t>phone 1 url</t>
        </is>
      </c>
      <c r="U1" s="1" t="inlineStr">
        <is>
          <t>phone 1 title</t>
        </is>
      </c>
      <c r="V1" s="1" t="inlineStr">
        <is>
          <t>phone 1 значение</t>
        </is>
      </c>
      <c r="W1" s="1" t="inlineStr">
        <is>
          <t>phone 2 url</t>
        </is>
      </c>
      <c r="X1" s="1" t="inlineStr">
        <is>
          <t>phone 2 title</t>
        </is>
      </c>
      <c r="Y1" s="1" t="inlineStr">
        <is>
          <t>phone 2 значение</t>
        </is>
      </c>
      <c r="Z1" s="1" t="inlineStr">
        <is>
          <t>phone 3 url</t>
        </is>
      </c>
      <c r="AA1" s="1" t="inlineStr">
        <is>
          <t>phone 3 title</t>
        </is>
      </c>
      <c r="AB1" s="1" t="inlineStr">
        <is>
          <t>phone 3 значение</t>
        </is>
      </c>
      <c r="AC1" s="1" t="inlineStr">
        <is>
          <t>mail 1 url</t>
        </is>
      </c>
      <c r="AD1" s="1" t="inlineStr">
        <is>
          <t>mail 1 title</t>
        </is>
      </c>
      <c r="AE1" s="1" t="inlineStr">
        <is>
          <t>mail 1 значение</t>
        </is>
      </c>
      <c r="AF1" s="1" t="inlineStr">
        <is>
          <t>vk 1 url</t>
        </is>
      </c>
      <c r="AG1" s="1" t="inlineStr">
        <is>
          <t>vk 1 title</t>
        </is>
      </c>
      <c r="AH1" s="1" t="inlineStr">
        <is>
          <t>vk 1 значение</t>
        </is>
      </c>
      <c r="AI1" s="1" t="inlineStr">
        <is>
          <t>insta 1 url</t>
        </is>
      </c>
      <c r="AJ1" s="1" t="inlineStr">
        <is>
          <t>insta 1 title</t>
        </is>
      </c>
      <c r="AK1" s="1" t="inlineStr">
        <is>
          <t>insta 1 значение</t>
        </is>
      </c>
      <c r="AL1" s="1" t="inlineStr">
        <is>
          <t>телеграм 1 url</t>
        </is>
      </c>
      <c r="AM1" s="1" t="inlineStr">
        <is>
          <t>телеграм 1 title</t>
        </is>
      </c>
      <c r="AN1" s="1" t="inlineStr">
        <is>
          <t>телеграм 1 значение</t>
        </is>
      </c>
      <c r="AO1" s="1" t="inlineStr">
        <is>
          <t>url</t>
        </is>
      </c>
      <c r="AP1" s="1" t="inlineStr">
        <is>
          <t>title url</t>
        </is>
      </c>
      <c r="AQ1" s="1" t="inlineStr">
        <is>
          <t>WhatsApp 1 url</t>
        </is>
      </c>
      <c r="AR1" s="1" t="inlineStr">
        <is>
          <t>WhatsApp 1 title</t>
        </is>
      </c>
      <c r="AS1" s="1" t="inlineStr">
        <is>
          <t>WhatsApp 1 значение</t>
        </is>
      </c>
      <c r="AT1" s="1" t="inlineStr">
        <is>
          <t>fb 1 url</t>
        </is>
      </c>
      <c r="AU1" s="1" t="inlineStr">
        <is>
          <t>fb 1 title</t>
        </is>
      </c>
      <c r="AV1" s="1" t="inlineStr">
        <is>
          <t>fb 1 значение</t>
        </is>
      </c>
      <c r="AW1" s="1" t="inlineStr">
        <is>
          <t>phone 4</t>
        </is>
      </c>
      <c r="AX1" s="1" t="inlineStr">
        <is>
          <t>phone 4 url</t>
        </is>
      </c>
      <c r="AY1" s="1" t="inlineStr">
        <is>
          <t>phone 4 title</t>
        </is>
      </c>
      <c r="AZ1" s="1" t="inlineStr">
        <is>
          <t>phone 4 значение</t>
        </is>
      </c>
      <c r="BA1" s="1" t="inlineStr">
        <is>
          <t>одноклассники 1 url</t>
        </is>
      </c>
      <c r="BB1" s="1" t="inlineStr">
        <is>
          <t>одноклассники 1 title</t>
        </is>
      </c>
      <c r="BC1" s="1" t="inlineStr">
        <is>
          <t>одноклассники 1 значение</t>
        </is>
      </c>
      <c r="BD1" s="1" t="inlineStr">
        <is>
          <t>mail 2 url</t>
        </is>
      </c>
      <c r="BE1" s="1" t="inlineStr">
        <is>
          <t>mail 2 title</t>
        </is>
      </c>
      <c r="BF1" s="1" t="inlineStr">
        <is>
          <t>mail 2 значение</t>
        </is>
      </c>
      <c r="BG1" s="1" t="inlineStr">
        <is>
          <t>телеграм 2 url</t>
        </is>
      </c>
      <c r="BH1" s="1" t="inlineStr">
        <is>
          <t>телеграм 2 title</t>
        </is>
      </c>
      <c r="BI1" s="1" t="inlineStr">
        <is>
          <t>телеграм 2 значение</t>
        </is>
      </c>
      <c r="BJ1" s="1" t="inlineStr">
        <is>
          <t>phone 5</t>
        </is>
      </c>
      <c r="BK1" s="1" t="inlineStr">
        <is>
          <t>phone 6</t>
        </is>
      </c>
      <c r="BL1" s="1" t="inlineStr">
        <is>
          <t>phone 7</t>
        </is>
      </c>
      <c r="BM1" s="1" t="inlineStr">
        <is>
          <t>phone 8</t>
        </is>
      </c>
      <c r="BN1" s="1" t="inlineStr">
        <is>
          <t>phone 9</t>
        </is>
      </c>
      <c r="BO1" s="1" t="inlineStr">
        <is>
          <t>phone 5 url</t>
        </is>
      </c>
      <c r="BP1" s="1" t="inlineStr">
        <is>
          <t>phone 5 title</t>
        </is>
      </c>
      <c r="BQ1" s="1" t="inlineStr">
        <is>
          <t>phone 5 значение</t>
        </is>
      </c>
      <c r="BR1" s="1" t="inlineStr">
        <is>
          <t>phone 6 url</t>
        </is>
      </c>
      <c r="BS1" s="1" t="inlineStr">
        <is>
          <t>phone 6 title</t>
        </is>
      </c>
      <c r="BT1" s="1" t="inlineStr">
        <is>
          <t>phone 6 значение</t>
        </is>
      </c>
      <c r="BU1" s="1" t="inlineStr">
        <is>
          <t>phone 7 url</t>
        </is>
      </c>
      <c r="BV1" s="1" t="inlineStr">
        <is>
          <t>phone 7 title</t>
        </is>
      </c>
      <c r="BW1" s="1" t="inlineStr">
        <is>
          <t>phone 7 значение</t>
        </is>
      </c>
      <c r="BX1" s="1" t="inlineStr">
        <is>
          <t>phone 8 url</t>
        </is>
      </c>
      <c r="BY1" s="1" t="inlineStr">
        <is>
          <t>phone 8 title</t>
        </is>
      </c>
      <c r="BZ1" s="1" t="inlineStr">
        <is>
          <t>phone 8 значение</t>
        </is>
      </c>
      <c r="CA1" s="1" t="inlineStr">
        <is>
          <t>phone 9 url</t>
        </is>
      </c>
      <c r="CB1" s="1" t="inlineStr">
        <is>
          <t>phone 9 title</t>
        </is>
      </c>
      <c r="CC1" s="1" t="inlineStr">
        <is>
          <t>phone 9 значение</t>
        </is>
      </c>
      <c r="CD1" s="1" t="inlineStr">
        <is>
          <t>mail 3 url</t>
        </is>
      </c>
      <c r="CE1" s="1" t="inlineStr">
        <is>
          <t>mail 3 title</t>
        </is>
      </c>
      <c r="CF1" s="1" t="inlineStr">
        <is>
          <t>mail 3 значение</t>
        </is>
      </c>
      <c r="CG1" s="1" t="inlineStr">
        <is>
          <t>mail 4 url</t>
        </is>
      </c>
      <c r="CH1" s="1" t="inlineStr">
        <is>
          <t>mail 4 title</t>
        </is>
      </c>
      <c r="CI1" s="1" t="inlineStr">
        <is>
          <t>mail 4 значение</t>
        </is>
      </c>
      <c r="CJ1" s="1" t="inlineStr">
        <is>
          <t>mail 5 url</t>
        </is>
      </c>
      <c r="CK1" s="1" t="inlineStr">
        <is>
          <t>mail 5 title</t>
        </is>
      </c>
      <c r="CL1" s="1" t="inlineStr">
        <is>
          <t>mail 5 значение</t>
        </is>
      </c>
      <c r="CM1" s="1" t="inlineStr">
        <is>
          <t>mail 6 url</t>
        </is>
      </c>
      <c r="CN1" s="1" t="inlineStr">
        <is>
          <t>mail 6 title</t>
        </is>
      </c>
      <c r="CO1" s="1" t="inlineStr">
        <is>
          <t>mail 6 значение</t>
        </is>
      </c>
      <c r="CP1" s="1" t="inlineStr">
        <is>
          <t>mail 7 url</t>
        </is>
      </c>
      <c r="CQ1" s="1" t="inlineStr">
        <is>
          <t>mail 7 title</t>
        </is>
      </c>
      <c r="CR1" s="1" t="inlineStr">
        <is>
          <t>mail 7 значение</t>
        </is>
      </c>
    </row>
    <row r="2">
      <c r="A2" t="inlineStr">
        <is>
          <t>пластиковые окна</t>
        </is>
      </c>
      <c r="B2" t="inlineStr">
        <is>
          <t>voronezh.novokon.ru</t>
        </is>
      </c>
      <c r="C2" t="inlineStr">
        <is>
          <t>Пластиковые окна в Воронеже с установкой в квартире, доме – Цены со скидкой от «Новокон»</t>
        </is>
      </c>
      <c r="D2" t="inlineStr"/>
      <c r="E2" t="inlineStr">
        <is>
          <t>zakaz.vrn@novokon.ru</t>
        </is>
      </c>
      <c r="F2" t="inlineStr"/>
      <c r="G2" t="inlineStr"/>
      <c r="H2" t="inlineStr"/>
      <c r="I2" t="inlineStr"/>
      <c r="J2" t="inlineStr"/>
      <c r="K2" t="inlineStr">
        <is>
          <t>https://vk.com/novokon_ru</t>
        </is>
      </c>
      <c r="L2" t="inlineStr">
        <is>
          <t>https://www.instagram.com/novokon.ru</t>
        </is>
      </c>
      <c r="M2" t="inlineStr">
        <is>
          <t>https://t.me/okna_novokon</t>
        </is>
      </c>
      <c r="N2" t="inlineStr"/>
      <c r="O2" t="inlineStr"/>
      <c r="P2" t="inlineStr">
        <is>
          <t>реклама</t>
        </is>
      </c>
      <c r="Q2" t="inlineStr">
        <is>
          <t>+7 (473) 201-65-85</t>
        </is>
      </c>
      <c r="R2" t="inlineStr">
        <is>
          <t>+7 (473) 201-67-57</t>
        </is>
      </c>
      <c r="S2" t="inlineStr">
        <is>
          <t>+7 (906) 14 89 941</t>
        </is>
      </c>
      <c r="T2">
        <f>HYPERLINK("https://voronezh.novokon.ru#map-wrap", "https://voronezh.novokon.ru#map-wrap")</f>
        <v/>
      </c>
      <c r="U2" t="inlineStr">
        <is>
          <t>Пластиковые окна в Воронеже с установкой в квартире, доме – Цены со скидкой от «Новокон»</t>
        </is>
      </c>
      <c r="V2" t="inlineStr">
        <is>
          <t>+7 (473) 201-65-85</t>
        </is>
      </c>
      <c r="W2">
        <f>HYPERLINK("https://voronezh.novokon.ru#map-wrap", "https://voronezh.novokon.ru#map-wrap")</f>
        <v/>
      </c>
      <c r="X2" t="inlineStr">
        <is>
          <t>Пластиковые окна в Воронеже с установкой в квартире, доме – Цены со скидкой от «Новокон»</t>
        </is>
      </c>
      <c r="Y2" t="inlineStr">
        <is>
          <t>+7 (473) 201-67-57</t>
        </is>
      </c>
      <c r="Z2">
        <f>HYPERLINK("https://voronezh.novokon.ru#map-wrap", "https://voronezh.novokon.ru#map-wrap")</f>
        <v/>
      </c>
      <c r="AA2" t="inlineStr">
        <is>
          <t>Пластиковые окна в Воронеже с установкой в квартире, доме – Цены со скидкой от «Новокон»</t>
        </is>
      </c>
      <c r="AB2" t="inlineStr">
        <is>
          <t>+7 (906) 14 89 941</t>
        </is>
      </c>
      <c r="AC2">
        <f>HYPERLINK("https://voronezh.novokon.ru#map-wrap", "https://voronezh.novokon.ru#map-wrap")</f>
        <v/>
      </c>
      <c r="AD2" t="inlineStr">
        <is>
          <t>Пластиковые окна в Воронеже с установкой в квартире, доме – Цены со скидкой от «Новокон»</t>
        </is>
      </c>
      <c r="AE2" t="inlineStr">
        <is>
          <t>zakaz.vrn@novokon.ru</t>
        </is>
      </c>
      <c r="AF2">
        <f>HYPERLINK("https://voronezh.novokon.ru#map-wrap", "https://voronezh.novokon.ru#map-wrap")</f>
        <v/>
      </c>
      <c r="AG2" t="inlineStr">
        <is>
          <t>Пластиковые окна в Воронеже с установкой в квартире, доме – Цены со скидкой от «Новокон»</t>
        </is>
      </c>
      <c r="AH2" t="inlineStr">
        <is>
          <t>https://vk.com/novokon_ru</t>
        </is>
      </c>
      <c r="AI2">
        <f>HYPERLINK("https://voronezh.novokon.ru#map-wrap", "https://voronezh.novokon.ru#map-wrap")</f>
        <v/>
      </c>
      <c r="AJ2" t="inlineStr">
        <is>
          <t>Пластиковые окна в Воронеже с установкой в квартире, доме – Цены со скидкой от «Новокон»</t>
        </is>
      </c>
      <c r="AK2" t="inlineStr">
        <is>
          <t>https://www.instagram.com/novokon.ru</t>
        </is>
      </c>
      <c r="AL2">
        <f>HYPERLINK("https://voronezh.novokon.ru#map-wrap", "https://voronezh.novokon.ru#map-wrap")</f>
        <v/>
      </c>
      <c r="AM2" t="inlineStr">
        <is>
          <t>Пластиковые окна в Воронеже с установкой в квартире, доме – Цены со скидкой от «Новокон»</t>
        </is>
      </c>
      <c r="AN2" t="inlineStr">
        <is>
          <t>https://t.me/okna_novokon</t>
        </is>
      </c>
      <c r="AO2" t="inlineStr">
        <is>
          <t>https://voronezh.novokon.ru</t>
        </is>
      </c>
      <c r="AP2">
        <f>HYPERLINK("https://voronezh.novokon.ru", "Пластиковые окна в Воронеже с установкой в квартире, доме – Цены со скидкой от «Новокон»")</f>
        <v/>
      </c>
      <c r="AQ2" t="inlineStr"/>
      <c r="AR2" t="inlineStr"/>
      <c r="AS2" t="inlineStr"/>
      <c r="AT2" t="inlineStr"/>
      <c r="AU2" t="inlineStr"/>
      <c r="AV2" t="inlineStr"/>
      <c r="AW2" t="inlineStr"/>
      <c r="AX2" t="inlineStr"/>
      <c r="AY2" t="inlineStr"/>
      <c r="AZ2" t="inlineStr"/>
      <c r="BA2" t="inlineStr"/>
      <c r="BB2" t="inlineStr"/>
      <c r="BC2" t="inlineStr"/>
      <c r="BD2" t="inlineStr"/>
      <c r="BE2" t="inlineStr"/>
      <c r="BF2" t="inlineStr"/>
      <c r="BG2" t="inlineStr"/>
      <c r="BH2" t="inlineStr"/>
      <c r="BI2" t="inlineStr"/>
      <c r="BJ2" t="inlineStr"/>
      <c r="BK2" t="inlineStr"/>
      <c r="BL2" t="inlineStr"/>
      <c r="BM2" t="inlineStr"/>
      <c r="BN2" t="inlineStr"/>
      <c r="BO2" t="inlineStr"/>
      <c r="BP2" t="inlineStr"/>
      <c r="BQ2" t="inlineStr"/>
      <c r="BR2" t="inlineStr"/>
      <c r="BS2" t="inlineStr"/>
      <c r="BT2" t="inlineStr"/>
      <c r="BU2" t="inlineStr"/>
      <c r="BV2" t="inlineStr"/>
      <c r="BW2" t="inlineStr"/>
      <c r="BX2" t="inlineStr"/>
      <c r="BY2" t="inlineStr"/>
      <c r="BZ2" t="inlineStr"/>
      <c r="CA2" t="inlineStr"/>
      <c r="CB2" t="inlineStr"/>
      <c r="CC2" t="inlineStr"/>
      <c r="CD2" t="inlineStr"/>
      <c r="CE2" t="inlineStr"/>
      <c r="CF2" t="inlineStr"/>
      <c r="CG2" t="inlineStr"/>
      <c r="CH2" t="inlineStr"/>
      <c r="CI2" t="inlineStr"/>
      <c r="CJ2" t="inlineStr"/>
      <c r="CK2" t="inlineStr"/>
      <c r="CL2" t="inlineStr"/>
      <c r="CM2" t="inlineStr"/>
      <c r="CN2" t="inlineStr"/>
      <c r="CO2" t="inlineStr"/>
      <c r="CP2" t="inlineStr"/>
      <c r="CQ2" t="inlineStr"/>
      <c r="CR2" t="inlineStr"/>
    </row>
    <row r="3">
      <c r="A3" t="inlineStr">
        <is>
          <t>пластиковые окна</t>
        </is>
      </c>
      <c r="B3" t="inlineStr">
        <is>
          <t>plastikovye-oknavoronezh.ru</t>
        </is>
      </c>
      <c r="C3" t="inlineStr">
        <is>
          <t>Пластиковые окна в Воронеже, от завода изготовителя.</t>
        </is>
      </c>
      <c r="D3" t="inlineStr"/>
      <c r="E3" t="inlineStr">
        <is>
          <t>oknabph.claim@yandex.ru</t>
        </is>
      </c>
      <c r="F3" t="inlineStr">
        <is>
          <t>oknazvrn@yandex.ru</t>
        </is>
      </c>
      <c r="G3" t="inlineStr"/>
      <c r="H3" t="inlineStr"/>
      <c r="I3" t="inlineStr"/>
      <c r="J3" t="inlineStr"/>
      <c r="K3" t="inlineStr"/>
      <c r="L3" t="inlineStr"/>
      <c r="M3" t="inlineStr">
        <is>
          <t>https://t.me/OknaBPH</t>
        </is>
      </c>
      <c r="N3" t="inlineStr"/>
      <c r="O3" t="inlineStr"/>
      <c r="P3" t="inlineStr">
        <is>
          <t>реклама</t>
        </is>
      </c>
      <c r="Q3" t="inlineStr">
        <is>
          <t>+7 (473) 203-93-68</t>
        </is>
      </c>
      <c r="R3" t="inlineStr">
        <is>
          <t>+7 (953) 71 11 370</t>
        </is>
      </c>
      <c r="S3" t="inlineStr"/>
      <c r="T3">
        <f>HYPERLINK("https://plastikovye-oknavoronezh.ru/o-nas/", "https://plastikovye-oknavoronezh.ru/o-nas/")</f>
        <v/>
      </c>
      <c r="U3" t="inlineStr">
        <is>
          <t>О нас - ОкнаВоронеж</t>
        </is>
      </c>
      <c r="V3" t="inlineStr">
        <is>
          <t>+7 (473) 203-93-68</t>
        </is>
      </c>
      <c r="W3">
        <f>HYPERLINK("https://plastikovye-oknavoronezh.ru/o-nas/", "https://plastikovye-oknavoronezh.ru/o-nas/")</f>
        <v/>
      </c>
      <c r="X3" t="inlineStr">
        <is>
          <t>О нас - ОкнаВоронеж</t>
        </is>
      </c>
      <c r="Y3" t="inlineStr">
        <is>
          <t>+7 (953) 71 11 370</t>
        </is>
      </c>
      <c r="Z3" t="inlineStr"/>
      <c r="AA3" t="inlineStr"/>
      <c r="AB3" t="inlineStr"/>
      <c r="AC3" t="inlineStr"/>
      <c r="AD3" t="inlineStr"/>
      <c r="AE3" t="inlineStr"/>
      <c r="AF3" t="inlineStr"/>
      <c r="AG3" t="inlineStr"/>
      <c r="AH3" t="inlineStr"/>
      <c r="AI3" t="inlineStr"/>
      <c r="AJ3" t="inlineStr"/>
      <c r="AK3" t="inlineStr"/>
      <c r="AL3">
        <f>HYPERLINK("https://plastikovye-oknavoronezh.ru/o-nas/", "https://plastikovye-oknavoronezh.ru/o-nas/")</f>
        <v/>
      </c>
      <c r="AM3" t="inlineStr">
        <is>
          <t>О нас - ОкнаВоронеж</t>
        </is>
      </c>
      <c r="AN3" t="inlineStr">
        <is>
          <t>https://t.me/OknaBPH</t>
        </is>
      </c>
      <c r="AO3" t="inlineStr">
        <is>
          <t>https://plastikovye-oknavoronezh.ru</t>
        </is>
      </c>
      <c r="AP3">
        <f>HYPERLINK("https://plastikovye-oknavoronezh.ru", "Пластиковые окна в Воронеже, от завода изготовителя.")</f>
        <v/>
      </c>
      <c r="AQ3" t="inlineStr"/>
      <c r="AR3" t="inlineStr"/>
      <c r="AS3" t="inlineStr"/>
      <c r="AT3" t="inlineStr"/>
      <c r="AU3" t="inlineStr"/>
      <c r="AV3" t="inlineStr"/>
      <c r="AW3" t="inlineStr"/>
      <c r="AX3" t="inlineStr"/>
      <c r="AY3" t="inlineStr"/>
      <c r="AZ3" t="inlineStr"/>
      <c r="BA3" t="inlineStr"/>
      <c r="BB3" t="inlineStr"/>
      <c r="BC3" t="inlineStr"/>
      <c r="BD3" t="inlineStr"/>
      <c r="BE3" t="inlineStr"/>
      <c r="BF3" t="inlineStr"/>
      <c r="BG3" t="inlineStr"/>
      <c r="BH3" t="inlineStr"/>
      <c r="BI3" t="inlineStr"/>
      <c r="BJ3" t="inlineStr"/>
      <c r="BK3" t="inlineStr"/>
      <c r="BL3" t="inlineStr"/>
      <c r="BM3" t="inlineStr"/>
      <c r="BN3" t="inlineStr"/>
      <c r="BO3" t="inlineStr"/>
      <c r="BP3" t="inlineStr"/>
      <c r="BQ3" t="inlineStr"/>
      <c r="BR3" t="inlineStr"/>
      <c r="BS3" t="inlineStr"/>
      <c r="BT3" t="inlineStr"/>
      <c r="BU3" t="inlineStr"/>
      <c r="BV3" t="inlineStr"/>
      <c r="BW3" t="inlineStr"/>
      <c r="BX3" t="inlineStr"/>
      <c r="BY3" t="inlineStr"/>
      <c r="BZ3" t="inlineStr"/>
      <c r="CA3" t="inlineStr"/>
      <c r="CB3" t="inlineStr"/>
      <c r="CC3" t="inlineStr"/>
      <c r="CD3" t="inlineStr"/>
      <c r="CE3" t="inlineStr"/>
      <c r="CF3" t="inlineStr"/>
      <c r="CG3" t="inlineStr"/>
      <c r="CH3" t="inlineStr"/>
      <c r="CI3" t="inlineStr"/>
      <c r="CJ3" t="inlineStr"/>
      <c r="CK3" t="inlineStr"/>
      <c r="CL3" t="inlineStr"/>
      <c r="CM3" t="inlineStr"/>
      <c r="CN3" t="inlineStr"/>
      <c r="CO3" t="inlineStr"/>
      <c r="CP3" t="inlineStr"/>
      <c r="CQ3" t="inlineStr"/>
      <c r="CR3" t="inlineStr"/>
    </row>
    <row r="4">
      <c r="A4" t="inlineStr">
        <is>
          <t>окна из пвх</t>
        </is>
      </c>
      <c r="B4" t="inlineStr">
        <is>
          <t>woodelux.ru</t>
        </is>
      </c>
      <c r="C4" t="inlineStr">
        <is>
          <t>Купить деревянные окна премиум-класса со стеклопакетом в Москве на заказ: для дома, квартиры или веранды — производитель WOODELUX</t>
        </is>
      </c>
      <c r="D4" t="inlineStr"/>
      <c r="E4" t="inlineStr">
        <is>
          <t>info@woodelux.ru</t>
        </is>
      </c>
      <c r="F4" t="inlineStr"/>
      <c r="G4" t="inlineStr"/>
      <c r="H4" t="inlineStr"/>
      <c r="I4" t="inlineStr"/>
      <c r="J4" t="inlineStr">
        <is>
          <t>https://api.whatsapp.com/send/?phone=79672217574</t>
        </is>
      </c>
      <c r="K4" t="inlineStr">
        <is>
          <t>https://vk.com/okna_woodelux</t>
        </is>
      </c>
      <c r="L4" t="inlineStr"/>
      <c r="M4" t="inlineStr">
        <is>
          <t>https://t.me/+79672217574</t>
        </is>
      </c>
      <c r="N4" t="inlineStr"/>
      <c r="O4" t="inlineStr"/>
      <c r="P4" t="inlineStr">
        <is>
          <t>реклама</t>
        </is>
      </c>
      <c r="Q4" t="inlineStr">
        <is>
          <t>+7 (495) 640-57-86</t>
        </is>
      </c>
      <c r="R4" t="inlineStr">
        <is>
          <t>+7 (967) 22 17 574</t>
        </is>
      </c>
      <c r="S4" t="inlineStr"/>
      <c r="T4">
        <f>HYPERLINK("https://woodelux.ru/o-woodelux/proizvodstvo-derevyannyih-okon/", "https://woodelux.ru/o-woodelux/proizvodstvo-derevyannyih-okon/")</f>
        <v/>
      </c>
      <c r="U4" t="inlineStr">
        <is>
          <t>Производство деревянных окон -</t>
        </is>
      </c>
      <c r="V4" t="inlineStr">
        <is>
          <t>+7 (495) 640-57-86</t>
        </is>
      </c>
      <c r="W4">
        <f>HYPERLINK("https://woodelux.ru/o-woodelux/proizvodstvo-derevyannyih-okon/", "https://woodelux.ru/o-woodelux/proizvodstvo-derevyannyih-okon/")</f>
        <v/>
      </c>
      <c r="X4" t="inlineStr">
        <is>
          <t>Производство деревянных окон -</t>
        </is>
      </c>
      <c r="Y4" t="inlineStr">
        <is>
          <t>+7 (967) 22 17 574</t>
        </is>
      </c>
      <c r="Z4" t="inlineStr"/>
      <c r="AA4" t="inlineStr"/>
      <c r="AB4" t="inlineStr"/>
      <c r="AC4">
        <f>HYPERLINK("https://woodelux.ru/o-woodelux/proizvodstvo-derevyannyih-okon/", "https://woodelux.ru/o-woodelux/proizvodstvo-derevyannyih-okon/")</f>
        <v/>
      </c>
      <c r="AD4" t="inlineStr">
        <is>
          <t>Производство деревянных окон -</t>
        </is>
      </c>
      <c r="AE4" t="inlineStr">
        <is>
          <t>info@woodelux.ru</t>
        </is>
      </c>
      <c r="AF4">
        <f>HYPERLINK("https://woodelux.ru/o-woodelux/proizvodstvo-derevyannyih-okon/", "https://woodelux.ru/o-woodelux/proizvodstvo-derevyannyih-okon/")</f>
        <v/>
      </c>
      <c r="AG4" t="inlineStr">
        <is>
          <t>Производство деревянных окон -</t>
        </is>
      </c>
      <c r="AH4" t="inlineStr">
        <is>
          <t>https://vk.com/okna_woodelux</t>
        </is>
      </c>
      <c r="AI4" t="inlineStr"/>
      <c r="AJ4" t="inlineStr"/>
      <c r="AK4" t="inlineStr"/>
      <c r="AL4">
        <f>HYPERLINK("https://woodelux.ru/o-woodelux/proizvodstvo-derevyannyih-okon/", "https://woodelux.ru/o-woodelux/proizvodstvo-derevyannyih-okon/")</f>
        <v/>
      </c>
      <c r="AM4" t="inlineStr">
        <is>
          <t>Производство деревянных окон -</t>
        </is>
      </c>
      <c r="AN4" t="inlineStr">
        <is>
          <t>https://t.me/+79672217574</t>
        </is>
      </c>
      <c r="AO4" t="inlineStr">
        <is>
          <t>https://woodelux.ru</t>
        </is>
      </c>
      <c r="AP4">
        <f>HYPERLINK("https://woodelux.ru", "Купить деревянные окна премиум-класса со стеклопакетом в Москве на заказ: для дома, квартиры или веранды — производитель WOODELUX")</f>
        <v/>
      </c>
      <c r="AQ4">
        <f>HYPERLINK("https://woodelux.ru/o-woodelux/proizvodstvo-derevyannyih-okon/", "https://woodelux.ru/o-woodelux/proizvodstvo-derevyannyih-okon/")</f>
        <v/>
      </c>
      <c r="AR4" t="inlineStr">
        <is>
          <t>Производство деревянных окон -</t>
        </is>
      </c>
      <c r="AS4" t="inlineStr">
        <is>
          <t>https://api.whatsapp.com/send/?phone=79672217574</t>
        </is>
      </c>
      <c r="AT4" t="inlineStr"/>
      <c r="AU4" t="inlineStr"/>
      <c r="AV4" t="inlineStr"/>
      <c r="AW4" t="inlineStr"/>
      <c r="AX4" t="inlineStr"/>
      <c r="AY4" t="inlineStr"/>
      <c r="AZ4" t="inlineStr"/>
      <c r="BA4" t="inlineStr"/>
      <c r="BB4" t="inlineStr"/>
      <c r="BC4" t="inlineStr"/>
      <c r="BD4" t="inlineStr"/>
      <c r="BE4" t="inlineStr"/>
      <c r="BF4" t="inlineStr"/>
      <c r="BG4" t="inlineStr"/>
      <c r="BH4" t="inlineStr"/>
      <c r="BI4" t="inlineStr"/>
      <c r="BJ4" t="inlineStr"/>
      <c r="BK4" t="inlineStr"/>
      <c r="BL4" t="inlineStr"/>
      <c r="BM4" t="inlineStr"/>
      <c r="BN4" t="inlineStr"/>
      <c r="BO4" t="inlineStr"/>
      <c r="BP4" t="inlineStr"/>
      <c r="BQ4" t="inlineStr"/>
      <c r="BR4" t="inlineStr"/>
      <c r="BS4" t="inlineStr"/>
      <c r="BT4" t="inlineStr"/>
      <c r="BU4" t="inlineStr"/>
      <c r="BV4" t="inlineStr"/>
      <c r="BW4" t="inlineStr"/>
      <c r="BX4" t="inlineStr"/>
      <c r="BY4" t="inlineStr"/>
      <c r="BZ4" t="inlineStr"/>
      <c r="CA4" t="inlineStr"/>
      <c r="CB4" t="inlineStr"/>
      <c r="CC4" t="inlineStr"/>
      <c r="CD4" t="inlineStr"/>
      <c r="CE4" t="inlineStr"/>
      <c r="CF4" t="inlineStr"/>
      <c r="CG4" t="inlineStr"/>
      <c r="CH4" t="inlineStr"/>
      <c r="CI4" t="inlineStr"/>
      <c r="CJ4" t="inlineStr"/>
      <c r="CK4" t="inlineStr"/>
      <c r="CL4" t="inlineStr"/>
      <c r="CM4" t="inlineStr"/>
      <c r="CN4" t="inlineStr"/>
      <c r="CO4" t="inlineStr"/>
      <c r="CP4" t="inlineStr"/>
      <c r="CQ4" t="inlineStr"/>
      <c r="CR4" t="inlineStr"/>
    </row>
    <row r="5">
      <c r="A5" t="inlineStr">
        <is>
          <t>пластиковые окна</t>
        </is>
      </c>
      <c r="B5" t="inlineStr">
        <is>
          <t>ru.shengdaprofiles.com</t>
        </is>
      </c>
      <c r="C5" t="inlineStr">
        <is>
          <t>SHENGDA,Профиль компании-производителя</t>
        </is>
      </c>
      <c r="D5" t="inlineStr"/>
      <c r="E5" t="inlineStr">
        <is>
          <t>sdzt@shengdaprofiles.com</t>
        </is>
      </c>
      <c r="F5" t="inlineStr"/>
      <c r="G5" t="inlineStr"/>
      <c r="H5" t="inlineStr"/>
      <c r="I5" t="inlineStr"/>
      <c r="J5" t="inlineStr">
        <is>
          <t>https://api.whatsapp.com/send?phone=8613785255778</t>
        </is>
      </c>
      <c r="K5" t="inlineStr"/>
      <c r="L5" t="inlineStr"/>
      <c r="M5" t="inlineStr"/>
      <c r="N5" t="inlineStr">
        <is>
          <t>https://www.facebook.com/shengdaprofiles</t>
        </is>
      </c>
      <c r="O5" t="inlineStr"/>
      <c r="P5" t="inlineStr">
        <is>
          <t>реклама</t>
        </is>
      </c>
      <c r="Q5" t="inlineStr">
        <is>
          <t>+8613785255778</t>
        </is>
      </c>
      <c r="R5" t="inlineStr"/>
      <c r="S5" t="inlineStr"/>
      <c r="T5">
        <f>HYPERLINK("http://ru.shengdaprofiles.com/contact.html", "http://ru.shengdaprofiles.com/contact.html")</f>
        <v/>
      </c>
      <c r="U5" t="inlineStr">
        <is>
          <t>Контакты-SHENGDA,Профиль компании-производителя</t>
        </is>
      </c>
      <c r="V5" t="inlineStr">
        <is>
          <t>+8613785255778</t>
        </is>
      </c>
      <c r="W5" t="inlineStr"/>
      <c r="X5" t="inlineStr"/>
      <c r="Y5" t="inlineStr"/>
      <c r="Z5" t="inlineStr"/>
      <c r="AA5" t="inlineStr"/>
      <c r="AB5" t="inlineStr"/>
      <c r="AC5">
        <f>HYPERLINK("http://ru.shengdaprofiles.com/contact.html", "http://ru.shengdaprofiles.com/contact.html")</f>
        <v/>
      </c>
      <c r="AD5" t="inlineStr">
        <is>
          <t>Контакты-SHENGDA,Профиль компании-производителя</t>
        </is>
      </c>
      <c r="AE5" t="inlineStr">
        <is>
          <t>sdzt@shengdaprofiles.com</t>
        </is>
      </c>
      <c r="AF5" t="inlineStr"/>
      <c r="AG5" t="inlineStr"/>
      <c r="AH5" t="inlineStr"/>
      <c r="AI5" t="inlineStr"/>
      <c r="AJ5" t="inlineStr"/>
      <c r="AK5" t="inlineStr"/>
      <c r="AL5" t="inlineStr"/>
      <c r="AM5" t="inlineStr"/>
      <c r="AN5" t="inlineStr"/>
      <c r="AO5" t="inlineStr">
        <is>
          <t>http://ru.shengdaprofiles.com</t>
        </is>
      </c>
      <c r="AP5">
        <f>HYPERLINK("http://ru.shengdaprofiles.com", "SHENGDA,Профиль компании-производителя")</f>
        <v/>
      </c>
      <c r="AQ5">
        <f>HYPERLINK("http://ru.shengdaprofiles.com/contact.html", "http://ru.shengdaprofiles.com/contact.html")</f>
        <v/>
      </c>
      <c r="AR5" t="inlineStr">
        <is>
          <t>Контакты-SHENGDA,Профиль компании-производителя</t>
        </is>
      </c>
      <c r="AS5" t="inlineStr">
        <is>
          <t>https://api.whatsapp.com/send?phone=8613785255778</t>
        </is>
      </c>
      <c r="AT5">
        <f>HYPERLINK("http://ru.shengdaprofiles.com/contact.html", "http://ru.shengdaprofiles.com/contact.html")</f>
        <v/>
      </c>
      <c r="AU5" t="inlineStr">
        <is>
          <t>Контакты-SHENGDA,Профиль компании-производителя</t>
        </is>
      </c>
      <c r="AV5" t="inlineStr">
        <is>
          <t>https://www.facebook.com/shengdaprofiles</t>
        </is>
      </c>
      <c r="AW5" t="inlineStr"/>
      <c r="AX5" t="inlineStr"/>
      <c r="AY5" t="inlineStr"/>
      <c r="AZ5" t="inlineStr"/>
      <c r="BA5" t="inlineStr"/>
      <c r="BB5" t="inlineStr"/>
      <c r="BC5" t="inlineStr"/>
      <c r="BD5" t="inlineStr"/>
      <c r="BE5" t="inlineStr"/>
      <c r="BF5" t="inlineStr"/>
      <c r="BG5" t="inlineStr"/>
      <c r="BH5" t="inlineStr"/>
      <c r="BI5" t="inlineStr"/>
      <c r="BJ5" t="inlineStr"/>
      <c r="BK5" t="inlineStr"/>
      <c r="BL5" t="inlineStr"/>
      <c r="BM5" t="inlineStr"/>
      <c r="BN5" t="inlineStr"/>
      <c r="BO5" t="inlineStr"/>
      <c r="BP5" t="inlineStr"/>
      <c r="BQ5" t="inlineStr"/>
      <c r="BR5" t="inlineStr"/>
      <c r="BS5" t="inlineStr"/>
      <c r="BT5" t="inlineStr"/>
      <c r="BU5" t="inlineStr"/>
      <c r="BV5" t="inlineStr"/>
      <c r="BW5" t="inlineStr"/>
      <c r="BX5" t="inlineStr"/>
      <c r="BY5" t="inlineStr"/>
      <c r="BZ5" t="inlineStr"/>
      <c r="CA5" t="inlineStr"/>
      <c r="CB5" t="inlineStr"/>
      <c r="CC5" t="inlineStr"/>
      <c r="CD5" t="inlineStr"/>
      <c r="CE5" t="inlineStr"/>
      <c r="CF5" t="inlineStr"/>
      <c r="CG5" t="inlineStr"/>
      <c r="CH5" t="inlineStr"/>
      <c r="CI5" t="inlineStr"/>
      <c r="CJ5" t="inlineStr"/>
      <c r="CK5" t="inlineStr"/>
      <c r="CL5" t="inlineStr"/>
      <c r="CM5" t="inlineStr"/>
      <c r="CN5" t="inlineStr"/>
      <c r="CO5" t="inlineStr"/>
      <c r="CP5" t="inlineStr"/>
      <c r="CQ5" t="inlineStr"/>
      <c r="CR5" t="inlineStr"/>
    </row>
    <row r="6">
      <c r="A6" t="inlineStr">
        <is>
          <t>окна из пвх</t>
        </is>
      </c>
      <c r="B6" t="inlineStr">
        <is>
          <t>avrora36.ru</t>
        </is>
      </c>
      <c r="C6" t="inlineStr">
        <is>
          <t>Производство окон и дверей в Воронеже | Окна и Двери в Воронеже. Безрамное и панорамное остекление - Производственная компания АВРОРА-ОКНА</t>
        </is>
      </c>
      <c r="D6" t="inlineStr"/>
      <c r="E6" t="inlineStr">
        <is>
          <t>avrora-okna@yandex.ru</t>
        </is>
      </c>
      <c r="F6" t="inlineStr"/>
      <c r="G6" t="inlineStr"/>
      <c r="H6" t="inlineStr"/>
      <c r="I6" t="inlineStr"/>
      <c r="J6" t="inlineStr"/>
      <c r="K6" t="inlineStr">
        <is>
          <t>https://vk.com/avroraokna</t>
        </is>
      </c>
      <c r="L6" t="inlineStr">
        <is>
          <t>https://www.instagram.com/avrora36.ru</t>
        </is>
      </c>
      <c r="M6" t="inlineStr"/>
      <c r="N6" t="inlineStr">
        <is>
          <t>https://www.facebook.com/avrora36/</t>
        </is>
      </c>
      <c r="O6" t="inlineStr">
        <is>
          <t>https://ok.ru/avrora36</t>
        </is>
      </c>
      <c r="P6" t="inlineStr">
        <is>
          <t>реклама</t>
        </is>
      </c>
      <c r="Q6" t="inlineStr">
        <is>
          <t>+7 (473) 200-62-83</t>
        </is>
      </c>
      <c r="R6" t="inlineStr">
        <is>
          <t>+7 (473) 200-62-97</t>
        </is>
      </c>
      <c r="S6" t="inlineStr">
        <is>
          <t>+7 (951) 55 84 818</t>
        </is>
      </c>
      <c r="T6">
        <f>HYPERLINK("https://avrora36.ru/o-nas", "https://avrora36.ru/o-nas")</f>
        <v/>
      </c>
      <c r="U6" t="inlineStr">
        <is>
          <t>Производство окон и дверей в Воронеже | Окна и Двери в Воронеже. Безрамное и панорамное остекление - Производственная компания АВРОРА-ОКНА</t>
        </is>
      </c>
      <c r="V6" t="inlineStr">
        <is>
          <t>+7 (473) 200-62-83</t>
        </is>
      </c>
      <c r="W6">
        <f>HYPERLINK("https://avrora36.ru/o-nas", "https://avrora36.ru/o-nas")</f>
        <v/>
      </c>
      <c r="X6" t="inlineStr">
        <is>
          <t>Производство окон и дверей в Воронеже | Окна и Двери в Воронеже. Безрамное и панорамное остекление - Производственная компания АВРОРА-ОКНА</t>
        </is>
      </c>
      <c r="Y6" t="inlineStr">
        <is>
          <t>+7 (473) 200-62-97</t>
        </is>
      </c>
      <c r="Z6">
        <f>HYPERLINK("https://avrora36.ru/gde-kupit-okna-i-dveri", "https://avrora36.ru/gde-kupit-okna-i-dveri")</f>
        <v/>
      </c>
      <c r="AA6" t="inlineStr">
        <is>
          <t>Контакты | Окна и Двери в Воронеже. Безрамное и панорамное остекление - Производственная компания АВРОРА-ОКНА</t>
        </is>
      </c>
      <c r="AB6" t="inlineStr">
        <is>
          <t>+7 (951) 55 84 818</t>
        </is>
      </c>
      <c r="AC6">
        <f>HYPERLINK("https://avrora36.ru/o-nas", "https://avrora36.ru/o-nas")</f>
        <v/>
      </c>
      <c r="AD6" t="inlineStr">
        <is>
          <t>Производство окон и дверей в Воронеже | Окна и Двери в Воронеже. Безрамное и панорамное остекление - Производственная компания АВРОРА-ОКНА</t>
        </is>
      </c>
      <c r="AE6" t="inlineStr">
        <is>
          <t>avrora-okna@yandex.ru</t>
        </is>
      </c>
      <c r="AF6">
        <f>HYPERLINK("https://avrora36.ru/o-nas", "https://avrora36.ru/o-nas")</f>
        <v/>
      </c>
      <c r="AG6" t="inlineStr">
        <is>
          <t>Производство окон и дверей в Воронеже | Окна и Двери в Воронеже. Безрамное и панорамное остекление - Производственная компания АВРОРА-ОКНА</t>
        </is>
      </c>
      <c r="AH6" t="inlineStr">
        <is>
          <t>https://vk.com/avroraokna</t>
        </is>
      </c>
      <c r="AI6">
        <f>HYPERLINK("https://avrora36.ru/gde-kupit-okna-i-dveri", "https://avrora36.ru/gde-kupit-okna-i-dveri")</f>
        <v/>
      </c>
      <c r="AJ6" t="inlineStr">
        <is>
          <t>Контакты | Окна и Двери в Воронеже. Безрамное и панорамное остекление - Производственная компания АВРОРА-ОКНА</t>
        </is>
      </c>
      <c r="AK6" t="inlineStr">
        <is>
          <t>https://www.instagram.com/avrora36.ru</t>
        </is>
      </c>
      <c r="AL6" t="inlineStr"/>
      <c r="AM6" t="inlineStr"/>
      <c r="AN6" t="inlineStr"/>
      <c r="AO6" t="inlineStr">
        <is>
          <t>https://avrora36.ru</t>
        </is>
      </c>
      <c r="AP6">
        <f>HYPERLINK("https://avrora36.ru", "Производство окон и дверей в Воронеже | Окна и Двери в Воронеже. Безрамное и панорамное остекление - Производственная компания АВРОРА-ОКНА")</f>
        <v/>
      </c>
      <c r="AQ6" t="inlineStr"/>
      <c r="AR6" t="inlineStr"/>
      <c r="AS6" t="inlineStr"/>
      <c r="AT6">
        <f>HYPERLINK("https://avrora36.ru/gde-kupit-okna-i-dveri", "https://avrora36.ru/gde-kupit-okna-i-dveri")</f>
        <v/>
      </c>
      <c r="AU6" t="inlineStr">
        <is>
          <t>Контакты | Окна и Двери в Воронеже. Безрамное и панорамное остекление - Производственная компания АВРОРА-ОКНА</t>
        </is>
      </c>
      <c r="AV6" t="inlineStr">
        <is>
          <t>https://www.facebook.com/avrora36/</t>
        </is>
      </c>
      <c r="AW6" t="inlineStr">
        <is>
          <t>+747320062897</t>
        </is>
      </c>
      <c r="AX6">
        <f>HYPERLINK("https://avrora36.ru/gde-kupit-okna-i-dveri", "https://avrora36.ru/gde-kupit-okna-i-dveri")</f>
        <v/>
      </c>
      <c r="AY6" t="inlineStr">
        <is>
          <t>Контакты | Окна и Двери в Воронеже. Безрамное и панорамное остекление - Производственная компания АВРОРА-ОКНА</t>
        </is>
      </c>
      <c r="AZ6" t="inlineStr">
        <is>
          <t>+747320062897</t>
        </is>
      </c>
      <c r="BA6">
        <f>HYPERLINK("https://avrora36.ru/o-nas", "https://avrora36.ru/o-nas")</f>
        <v/>
      </c>
      <c r="BB6" t="inlineStr">
        <is>
          <t>Производство окон и дверей в Воронеже | Окна и Двери в Воронеже. Безрамное и панорамное остекление - Производственная компания АВРОРА-ОКНА</t>
        </is>
      </c>
      <c r="BC6" t="inlineStr">
        <is>
          <t>https://ok.ru/avrora36</t>
        </is>
      </c>
      <c r="BD6" t="inlineStr"/>
      <c r="BE6" t="inlineStr"/>
      <c r="BF6" t="inlineStr"/>
      <c r="BG6" t="inlineStr"/>
      <c r="BH6" t="inlineStr"/>
      <c r="BI6" t="inlineStr"/>
      <c r="BJ6" t="inlineStr"/>
      <c r="BK6" t="inlineStr"/>
      <c r="BL6" t="inlineStr"/>
      <c r="BM6" t="inlineStr"/>
      <c r="BN6" t="inlineStr"/>
      <c r="BO6" t="inlineStr"/>
      <c r="BP6" t="inlineStr"/>
      <c r="BQ6" t="inlineStr"/>
      <c r="BR6" t="inlineStr"/>
      <c r="BS6" t="inlineStr"/>
      <c r="BT6" t="inlineStr"/>
      <c r="BU6" t="inlineStr"/>
      <c r="BV6" t="inlineStr"/>
      <c r="BW6" t="inlineStr"/>
      <c r="BX6" t="inlineStr"/>
      <c r="BY6" t="inlineStr"/>
      <c r="BZ6" t="inlineStr"/>
      <c r="CA6" t="inlineStr"/>
      <c r="CB6" t="inlineStr"/>
      <c r="CC6" t="inlineStr"/>
      <c r="CD6" t="inlineStr"/>
      <c r="CE6" t="inlineStr"/>
      <c r="CF6" t="inlineStr"/>
      <c r="CG6" t="inlineStr"/>
      <c r="CH6" t="inlineStr"/>
      <c r="CI6" t="inlineStr"/>
      <c r="CJ6" t="inlineStr"/>
      <c r="CK6" t="inlineStr"/>
      <c r="CL6" t="inlineStr"/>
      <c r="CM6" t="inlineStr"/>
      <c r="CN6" t="inlineStr"/>
      <c r="CO6" t="inlineStr"/>
      <c r="CP6" t="inlineStr"/>
      <c r="CQ6" t="inlineStr"/>
      <c r="CR6" t="inlineStr"/>
    </row>
    <row r="7">
      <c r="A7" t="inlineStr">
        <is>
          <t>пластиковые окна</t>
        </is>
      </c>
      <c r="B7" t="inlineStr">
        <is>
          <t>panorama136.ru</t>
        </is>
      </c>
      <c r="C7" t="inlineStr">
        <is>
          <t>Установка панорамных пластиковых окон, монтаж остекления любой сложности</t>
        </is>
      </c>
      <c r="D7" t="inlineStr"/>
      <c r="E7" t="inlineStr"/>
      <c r="F7" t="inlineStr"/>
      <c r="G7" t="inlineStr"/>
      <c r="H7" t="inlineStr"/>
      <c r="I7" t="inlineStr"/>
      <c r="J7" t="inlineStr"/>
      <c r="K7" t="inlineStr">
        <is>
          <t>https://vk.com/kaksvoim_voronezh2?ref=group_widget&amp;w=app6326142_-211160141</t>
        </is>
      </c>
      <c r="L7" t="inlineStr"/>
      <c r="M7" t="inlineStr"/>
      <c r="N7" t="inlineStr"/>
      <c r="O7" t="inlineStr"/>
      <c r="P7" t="inlineStr">
        <is>
          <t>реклама</t>
        </is>
      </c>
      <c r="Q7" t="inlineStr">
        <is>
          <t>+7 (920) 43 82 208</t>
        </is>
      </c>
      <c r="R7" t="inlineStr"/>
      <c r="S7" t="inlineStr"/>
      <c r="T7">
        <f>HYPERLINK("https://panorama136.ru#sec-6b", "https://panorama136.ru#sec-6b")</f>
        <v/>
      </c>
      <c r="U7" t="inlineStr">
        <is>
          <t>Установка панорамных пластиковых окон, монтаж остекления любой сложности</t>
        </is>
      </c>
      <c r="V7" t="inlineStr">
        <is>
          <t>+7 (920) 43 82 208</t>
        </is>
      </c>
      <c r="W7" t="inlineStr"/>
      <c r="X7" t="inlineStr"/>
      <c r="Y7" t="inlineStr"/>
      <c r="Z7" t="inlineStr"/>
      <c r="AA7" t="inlineStr"/>
      <c r="AB7" t="inlineStr"/>
      <c r="AC7" t="inlineStr"/>
      <c r="AD7" t="inlineStr"/>
      <c r="AE7" t="inlineStr"/>
      <c r="AF7">
        <f>HYPERLINK("https://panorama136.ru#sec-6b", "https://panorama136.ru#sec-6b")</f>
        <v/>
      </c>
      <c r="AG7" t="inlineStr">
        <is>
          <t>Установка панорамных пластиковых окон, монтаж остекления любой сложности</t>
        </is>
      </c>
      <c r="AH7" t="inlineStr">
        <is>
          <t>https://vk.com/kaksvoim_voronezh2?ref=group_widget&amp;w=app6326142_-211160141</t>
        </is>
      </c>
      <c r="AI7" t="inlineStr"/>
      <c r="AJ7" t="inlineStr"/>
      <c r="AK7" t="inlineStr"/>
      <c r="AL7" t="inlineStr"/>
      <c r="AM7" t="inlineStr"/>
      <c r="AN7" t="inlineStr"/>
      <c r="AO7" t="inlineStr">
        <is>
          <t>https://panorama136.ru</t>
        </is>
      </c>
      <c r="AP7">
        <f>HYPERLINK("https://panorama136.ru", "Установка панорамных пластиковых окон, монтаж остекления любой сложности")</f>
        <v/>
      </c>
      <c r="AQ7" t="inlineStr"/>
      <c r="AR7" t="inlineStr"/>
      <c r="AS7" t="inlineStr"/>
      <c r="AT7" t="inlineStr"/>
      <c r="AU7" t="inlineStr"/>
      <c r="AV7" t="inlineStr"/>
      <c r="AW7" t="inlineStr"/>
      <c r="AX7" t="inlineStr"/>
      <c r="AY7" t="inlineStr"/>
      <c r="AZ7" t="inlineStr"/>
      <c r="BA7" t="inlineStr"/>
      <c r="BB7" t="inlineStr"/>
      <c r="BC7" t="inlineStr"/>
      <c r="BD7" t="inlineStr"/>
      <c r="BE7" t="inlineStr"/>
      <c r="BF7" t="inlineStr"/>
      <c r="BG7" t="inlineStr"/>
      <c r="BH7" t="inlineStr"/>
      <c r="BI7" t="inlineStr"/>
      <c r="BJ7" t="inlineStr"/>
      <c r="BK7" t="inlineStr"/>
      <c r="BL7" t="inlineStr"/>
      <c r="BM7" t="inlineStr"/>
      <c r="BN7" t="inlineStr"/>
      <c r="BO7" t="inlineStr"/>
      <c r="BP7" t="inlineStr"/>
      <c r="BQ7" t="inlineStr"/>
      <c r="BR7" t="inlineStr"/>
      <c r="BS7" t="inlineStr"/>
      <c r="BT7" t="inlineStr"/>
      <c r="BU7" t="inlineStr"/>
      <c r="BV7" t="inlineStr"/>
      <c r="BW7" t="inlineStr"/>
      <c r="BX7" t="inlineStr"/>
      <c r="BY7" t="inlineStr"/>
      <c r="BZ7" t="inlineStr"/>
      <c r="CA7" t="inlineStr"/>
      <c r="CB7" t="inlineStr"/>
      <c r="CC7" t="inlineStr"/>
      <c r="CD7" t="inlineStr"/>
      <c r="CE7" t="inlineStr"/>
      <c r="CF7" t="inlineStr"/>
      <c r="CG7" t="inlineStr"/>
      <c r="CH7" t="inlineStr"/>
      <c r="CI7" t="inlineStr"/>
      <c r="CJ7" t="inlineStr"/>
      <c r="CK7" t="inlineStr"/>
      <c r="CL7" t="inlineStr"/>
      <c r="CM7" t="inlineStr"/>
      <c r="CN7" t="inlineStr"/>
      <c r="CO7" t="inlineStr"/>
      <c r="CP7" t="inlineStr"/>
      <c r="CQ7" t="inlineStr"/>
      <c r="CR7" t="inlineStr"/>
    </row>
    <row r="8">
      <c r="A8" t="inlineStr">
        <is>
          <t>пластиковые окна</t>
        </is>
      </c>
      <c r="B8" t="inlineStr">
        <is>
          <t>righter.ru</t>
        </is>
      </c>
      <c r="C8" t="inlineStr">
        <is>
          <t>Пластиковые окна в Волгограде купить по цене производителя Райтер: окна ПВХ - установка, монтаж и производство</t>
        </is>
      </c>
      <c r="D8" t="inlineStr"/>
      <c r="E8" t="inlineStr">
        <is>
          <t>info@righter.ru</t>
        </is>
      </c>
      <c r="F8" t="inlineStr">
        <is>
          <t>personnel@righter.ru</t>
        </is>
      </c>
      <c r="G8" t="inlineStr"/>
      <c r="H8" t="inlineStr"/>
      <c r="I8" t="inlineStr"/>
      <c r="J8" t="inlineStr"/>
      <c r="K8" t="inlineStr"/>
      <c r="L8" t="inlineStr"/>
      <c r="M8" t="inlineStr"/>
      <c r="N8" t="inlineStr"/>
      <c r="O8" t="inlineStr"/>
      <c r="P8" t="inlineStr">
        <is>
          <t>реклама</t>
        </is>
      </c>
      <c r="Q8" t="inlineStr">
        <is>
          <t>+7 (804) 33 30 717</t>
        </is>
      </c>
      <c r="R8" t="inlineStr">
        <is>
          <t>+7 (999) 99 99 999</t>
        </is>
      </c>
      <c r="S8" t="inlineStr"/>
      <c r="T8">
        <f>HYPERLINK("https://righter.ru/company", "https://righter.ru/company")</f>
        <v/>
      </c>
      <c r="U8" t="inlineStr">
        <is>
          <t>Райтер - компания пластиковых окон в Волгограде</t>
        </is>
      </c>
      <c r="V8" t="inlineStr">
        <is>
          <t>+7 (804) 33 30 717</t>
        </is>
      </c>
      <c r="W8">
        <f>HYPERLINK("https://righter.ru", "https://righter.ru")</f>
        <v/>
      </c>
      <c r="X8" t="inlineStr">
        <is>
          <t>Пластиковые окна в Волгограде купить по цене производителя Райтер: окна ПВХ - установка, монтаж и производство</t>
        </is>
      </c>
      <c r="Y8" t="inlineStr">
        <is>
          <t>+7 (999) 99 99 999</t>
        </is>
      </c>
      <c r="Z8" t="inlineStr"/>
      <c r="AA8" t="inlineStr"/>
      <c r="AB8" t="inlineStr"/>
      <c r="AC8">
        <f>HYPERLINK("https://righter.ru/company", "https://righter.ru/company")</f>
        <v/>
      </c>
      <c r="AD8" t="inlineStr">
        <is>
          <t>Райтер - компания пластиковых окон в Волгограде</t>
        </is>
      </c>
      <c r="AE8" t="inlineStr">
        <is>
          <t>info@righter.ru</t>
        </is>
      </c>
      <c r="AF8" t="inlineStr"/>
      <c r="AG8" t="inlineStr"/>
      <c r="AH8" t="inlineStr"/>
      <c r="AI8" t="inlineStr"/>
      <c r="AJ8" t="inlineStr"/>
      <c r="AK8" t="inlineStr"/>
      <c r="AL8" t="inlineStr"/>
      <c r="AM8" t="inlineStr"/>
      <c r="AN8" t="inlineStr"/>
      <c r="AO8" t="inlineStr">
        <is>
          <t>https://righter.ru</t>
        </is>
      </c>
      <c r="AP8">
        <f>HYPERLINK("https://righter.ru", "Пластиковые окна в Волгограде купить по цене производителя Райтер: окна ПВХ - установка, монтаж и производство")</f>
        <v/>
      </c>
      <c r="AQ8" t="inlineStr"/>
      <c r="AR8" t="inlineStr"/>
      <c r="AS8" t="inlineStr"/>
      <c r="AT8" t="inlineStr"/>
      <c r="AU8" t="inlineStr"/>
      <c r="AV8" t="inlineStr"/>
      <c r="AW8" t="inlineStr"/>
      <c r="AX8" t="inlineStr"/>
      <c r="AY8" t="inlineStr"/>
      <c r="AZ8" t="inlineStr"/>
      <c r="BA8" t="inlineStr"/>
      <c r="BB8" t="inlineStr"/>
      <c r="BC8" t="inlineStr"/>
      <c r="BD8">
        <f>HYPERLINK("https://righter.ru/contacts", "https://righter.ru/contacts")</f>
        <v/>
      </c>
      <c r="BE8" t="inlineStr">
        <is>
          <t>"Райтер" - контакты в Волгограде</t>
        </is>
      </c>
      <c r="BF8" t="inlineStr">
        <is>
          <t>personnel@righter.ru</t>
        </is>
      </c>
      <c r="BG8" t="inlineStr"/>
      <c r="BH8" t="inlineStr"/>
      <c r="BI8" t="inlineStr"/>
      <c r="BJ8" t="inlineStr"/>
      <c r="BK8" t="inlineStr"/>
      <c r="BL8" t="inlineStr"/>
      <c r="BM8" t="inlineStr"/>
      <c r="BN8" t="inlineStr"/>
      <c r="BO8" t="inlineStr"/>
      <c r="BP8" t="inlineStr"/>
      <c r="BQ8" t="inlineStr"/>
      <c r="BR8" t="inlineStr"/>
      <c r="BS8" t="inlineStr"/>
      <c r="BT8" t="inlineStr"/>
      <c r="BU8" t="inlineStr"/>
      <c r="BV8" t="inlineStr"/>
      <c r="BW8" t="inlineStr"/>
      <c r="BX8" t="inlineStr"/>
      <c r="BY8" t="inlineStr"/>
      <c r="BZ8" t="inlineStr"/>
      <c r="CA8" t="inlineStr"/>
      <c r="CB8" t="inlineStr"/>
      <c r="CC8" t="inlineStr"/>
      <c r="CD8" t="inlineStr"/>
      <c r="CE8" t="inlineStr"/>
      <c r="CF8" t="inlineStr"/>
      <c r="CG8" t="inlineStr"/>
      <c r="CH8" t="inlineStr"/>
      <c r="CI8" t="inlineStr"/>
      <c r="CJ8" t="inlineStr"/>
      <c r="CK8" t="inlineStr"/>
      <c r="CL8" t="inlineStr"/>
      <c r="CM8" t="inlineStr"/>
      <c r="CN8" t="inlineStr"/>
      <c r="CO8" t="inlineStr"/>
      <c r="CP8" t="inlineStr"/>
      <c r="CQ8" t="inlineStr"/>
      <c r="CR8" t="inlineStr"/>
    </row>
    <row r="9">
      <c r="A9" t="inlineStr">
        <is>
          <t>пластиковые окна</t>
        </is>
      </c>
      <c r="B9" t="inlineStr">
        <is>
          <t>xn-----6kcajdvi4ac2afcfebda1bfvu.xn--p1ai</t>
        </is>
      </c>
      <c r="C9" t="inlineStr">
        <is>
          <t>Производство и установка пластиковых окон в Воронеже</t>
        </is>
      </c>
      <c r="D9" t="inlineStr"/>
      <c r="E9" t="inlineStr">
        <is>
          <t>2298747@mail.ru</t>
        </is>
      </c>
      <c r="F9" t="inlineStr"/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inlineStr">
        <is>
          <t>реклама</t>
        </is>
      </c>
      <c r="Q9" t="inlineStr">
        <is>
          <t>+7 (473) 229-87-47</t>
        </is>
      </c>
      <c r="R9" t="inlineStr">
        <is>
          <t>+7 (951) 55 23 177</t>
        </is>
      </c>
      <c r="S9" t="inlineStr"/>
      <c r="T9">
        <f>HYPERLINK("https://xn-----6kcajdvi4ac2afcfebda1bfvu.xn--p1ai", "https://xn-----6kcajdvi4ac2afcfebda1bfvu.xn--p1ai")</f>
        <v/>
      </c>
      <c r="U9" t="inlineStr">
        <is>
          <t>Производство и установка пластиковых окон в Воронеже</t>
        </is>
      </c>
      <c r="V9" t="inlineStr">
        <is>
          <t>+7 (473) 229-87-47</t>
        </is>
      </c>
      <c r="W9">
        <f>HYPERLINK("https://xn-----6kcajdvi4ac2afcfebda1bfvu.xn--p1ai", "https://xn-----6kcajdvi4ac2afcfebda1bfvu.xn--p1ai")</f>
        <v/>
      </c>
      <c r="X9" t="inlineStr">
        <is>
          <t>Производство и установка пластиковых окон в Воронеже</t>
        </is>
      </c>
      <c r="Y9" t="inlineStr">
        <is>
          <t>+7 (951) 55 23 177</t>
        </is>
      </c>
      <c r="Z9" t="inlineStr"/>
      <c r="AA9" t="inlineStr"/>
      <c r="AB9" t="inlineStr"/>
      <c r="AC9">
        <f>HYPERLINK("https://xn-----6kcajdvi4ac2afcfebda1bfvu.xn--p1ai", "https://xn-----6kcajdvi4ac2afcfebda1bfvu.xn--p1ai")</f>
        <v/>
      </c>
      <c r="AD9" t="inlineStr">
        <is>
          <t>Производство и установка пластиковых окон в Воронеже</t>
        </is>
      </c>
      <c r="AE9" t="inlineStr">
        <is>
          <t>2298747@mail.ru</t>
        </is>
      </c>
      <c r="AF9" t="inlineStr"/>
      <c r="AG9" t="inlineStr"/>
      <c r="AH9" t="inlineStr"/>
      <c r="AI9" t="inlineStr"/>
      <c r="AJ9" t="inlineStr"/>
      <c r="AK9" t="inlineStr"/>
      <c r="AL9" t="inlineStr"/>
      <c r="AM9" t="inlineStr"/>
      <c r="AN9" t="inlineStr"/>
      <c r="AO9" t="inlineStr">
        <is>
          <t>https://xn-----6kcajdvi4ac2afcfebda1bfvu.xn--p1ai</t>
        </is>
      </c>
      <c r="AP9">
        <f>HYPERLINK("https://xn-----6kcajdvi4ac2afcfebda1bfvu.xn--p1ai", "Производство и установка пластиковых окон в Воронеже")</f>
        <v/>
      </c>
      <c r="AQ9" t="inlineStr"/>
      <c r="AR9" t="inlineStr"/>
      <c r="AS9" t="inlineStr"/>
      <c r="AT9" t="inlineStr"/>
      <c r="AU9" t="inlineStr"/>
      <c r="AV9" t="inlineStr"/>
      <c r="AW9" t="inlineStr"/>
      <c r="AX9" t="inlineStr"/>
      <c r="AY9" t="inlineStr"/>
      <c r="AZ9" t="inlineStr"/>
      <c r="BA9" t="inlineStr"/>
      <c r="BB9" t="inlineStr"/>
      <c r="BC9" t="inlineStr"/>
      <c r="BD9" t="inlineStr"/>
      <c r="BE9" t="inlineStr"/>
      <c r="BF9" t="inlineStr"/>
      <c r="BG9" t="inlineStr"/>
      <c r="BH9" t="inlineStr"/>
      <c r="BI9" t="inlineStr"/>
      <c r="BJ9" t="inlineStr"/>
      <c r="BK9" t="inlineStr"/>
      <c r="BL9" t="inlineStr"/>
      <c r="BM9" t="inlineStr"/>
      <c r="BN9" t="inlineStr"/>
      <c r="BO9" t="inlineStr"/>
      <c r="BP9" t="inlineStr"/>
      <c r="BQ9" t="inlineStr"/>
      <c r="BR9" t="inlineStr"/>
      <c r="BS9" t="inlineStr"/>
      <c r="BT9" t="inlineStr"/>
      <c r="BU9" t="inlineStr"/>
      <c r="BV9" t="inlineStr"/>
      <c r="BW9" t="inlineStr"/>
      <c r="BX9" t="inlineStr"/>
      <c r="BY9" t="inlineStr"/>
      <c r="BZ9" t="inlineStr"/>
      <c r="CA9" t="inlineStr"/>
      <c r="CB9" t="inlineStr"/>
      <c r="CC9" t="inlineStr"/>
      <c r="CD9" t="inlineStr"/>
      <c r="CE9" t="inlineStr"/>
      <c r="CF9" t="inlineStr"/>
      <c r="CG9" t="inlineStr"/>
      <c r="CH9" t="inlineStr"/>
      <c r="CI9" t="inlineStr"/>
      <c r="CJ9" t="inlineStr"/>
      <c r="CK9" t="inlineStr"/>
      <c r="CL9" t="inlineStr"/>
      <c r="CM9" t="inlineStr"/>
      <c r="CN9" t="inlineStr"/>
      <c r="CO9" t="inlineStr"/>
      <c r="CP9" t="inlineStr"/>
      <c r="CQ9" t="inlineStr"/>
      <c r="CR9" t="inlineStr"/>
    </row>
    <row r="10">
      <c r="A10" t="inlineStr">
        <is>
          <t>пластиковые окна</t>
        </is>
      </c>
      <c r="B10" t="inlineStr">
        <is>
          <t>veka.promo.page</t>
        </is>
      </c>
      <c r="C10" t="inlineStr">
        <is>
          <t>Пластиковые окна VEKA | Страница бренда | ПромоСтраницы</t>
        </is>
      </c>
      <c r="D10" t="inlineStr"/>
      <c r="E10" t="inlineStr"/>
      <c r="F10" t="inlineStr"/>
      <c r="G10" t="inlineStr"/>
      <c r="H10" t="inlineStr"/>
      <c r="I10" t="inlineStr"/>
      <c r="J10" t="inlineStr"/>
      <c r="K10" t="inlineStr">
        <is>
          <t>https://vk.com/vekarussia</t>
        </is>
      </c>
      <c r="L10" t="inlineStr"/>
      <c r="M10" t="inlineStr">
        <is>
          <t>https://t.me/vekapro</t>
        </is>
      </c>
      <c r="N10" t="inlineStr"/>
      <c r="O10" t="inlineStr"/>
      <c r="P10" t="inlineStr">
        <is>
          <t>реклама</t>
        </is>
      </c>
      <c r="Q10" t="inlineStr"/>
      <c r="R10" t="inlineStr"/>
      <c r="S10" t="inlineStr"/>
      <c r="T10" t="inlineStr"/>
      <c r="U10" t="inlineStr"/>
      <c r="V10" t="inlineStr"/>
      <c r="W10" t="inlineStr"/>
      <c r="X10" t="inlineStr"/>
      <c r="Y10" t="inlineStr"/>
      <c r="Z10" t="inlineStr"/>
      <c r="AA10" t="inlineStr"/>
      <c r="AB10" t="inlineStr"/>
      <c r="AC10" t="inlineStr"/>
      <c r="AD10" t="inlineStr"/>
      <c r="AE10" t="inlineStr"/>
      <c r="AF10">
        <f>HYPERLINK("https://veka.promo.page", "https://veka.promo.page")</f>
        <v/>
      </c>
      <c r="AG10" t="inlineStr">
        <is>
          <t>Пластиковые окна VEKA | Страница бренда | ПромоСтраницы</t>
        </is>
      </c>
      <c r="AH10" t="inlineStr">
        <is>
          <t>https://vk.com/vekarussia</t>
        </is>
      </c>
      <c r="AI10" t="inlineStr"/>
      <c r="AJ10" t="inlineStr"/>
      <c r="AK10" t="inlineStr"/>
      <c r="AL10">
        <f>HYPERLINK("https://veka.promo.page", "https://veka.promo.page")</f>
        <v/>
      </c>
      <c r="AM10" t="inlineStr">
        <is>
          <t>Пластиковые окна VEKA | Страница бренда | ПромоСтраницы</t>
        </is>
      </c>
      <c r="AN10" t="inlineStr">
        <is>
          <t>https://t.me/vekapro</t>
        </is>
      </c>
      <c r="AO10" t="inlineStr">
        <is>
          <t>https://veka.promo.page</t>
        </is>
      </c>
      <c r="AP10">
        <f>HYPERLINK("https://veka.promo.page", "Пластиковые окна VEKA | Страница бренда | ПромоСтраницы")</f>
        <v/>
      </c>
      <c r="AQ10" t="inlineStr"/>
      <c r="AR10" t="inlineStr"/>
      <c r="AS10" t="inlineStr"/>
      <c r="AT10" t="inlineStr"/>
      <c r="AU10" t="inlineStr"/>
      <c r="AV10" t="inlineStr"/>
      <c r="AW10" t="inlineStr"/>
      <c r="AX10" t="inlineStr"/>
      <c r="AY10" t="inlineStr"/>
      <c r="AZ10" t="inlineStr"/>
      <c r="BA10" t="inlineStr"/>
      <c r="BB10" t="inlineStr"/>
      <c r="BC10" t="inlineStr"/>
      <c r="BD10" t="inlineStr"/>
      <c r="BE10" t="inlineStr"/>
      <c r="BF10" t="inlineStr"/>
      <c r="BG10" t="inlineStr"/>
      <c r="BH10" t="inlineStr"/>
      <c r="BI10" t="inlineStr"/>
      <c r="BJ10" t="inlineStr"/>
      <c r="BK10" t="inlineStr"/>
      <c r="BL10" t="inlineStr"/>
      <c r="BM10" t="inlineStr"/>
      <c r="BN10" t="inlineStr"/>
      <c r="BO10" t="inlineStr"/>
      <c r="BP10" t="inlineStr"/>
      <c r="BQ10" t="inlineStr"/>
      <c r="BR10" t="inlineStr"/>
      <c r="BS10" t="inlineStr"/>
      <c r="BT10" t="inlineStr"/>
      <c r="BU10" t="inlineStr"/>
      <c r="BV10" t="inlineStr"/>
      <c r="BW10" t="inlineStr"/>
      <c r="BX10" t="inlineStr"/>
      <c r="BY10" t="inlineStr"/>
      <c r="BZ10" t="inlineStr"/>
      <c r="CA10" t="inlineStr"/>
      <c r="CB10" t="inlineStr"/>
      <c r="CC10" t="inlineStr"/>
      <c r="CD10" t="inlineStr"/>
      <c r="CE10" t="inlineStr"/>
      <c r="CF10" t="inlineStr"/>
      <c r="CG10" t="inlineStr"/>
      <c r="CH10" t="inlineStr"/>
      <c r="CI10" t="inlineStr"/>
      <c r="CJ10" t="inlineStr"/>
      <c r="CK10" t="inlineStr"/>
      <c r="CL10" t="inlineStr"/>
      <c r="CM10" t="inlineStr"/>
      <c r="CN10" t="inlineStr"/>
      <c r="CO10" t="inlineStr"/>
      <c r="CP10" t="inlineStr"/>
      <c r="CQ10" t="inlineStr"/>
      <c r="CR10" t="inlineStr"/>
    </row>
    <row r="11">
      <c r="A11" t="inlineStr">
        <is>
          <t>пластиковые окна</t>
        </is>
      </c>
      <c r="B11" t="inlineStr">
        <is>
          <t>xn--b1agd0aean.xn----stbaobbp6a5a.xn--p1ai</t>
        </is>
      </c>
      <c r="C11" t="inlineStr">
        <is>
          <t>����������� ���� � �������� - �������� �����������.</t>
        </is>
      </c>
      <c r="D11" t="inlineStr"/>
      <c r="E11" t="inlineStr">
        <is>
          <t>lid_bel@mail.ru</t>
        </is>
      </c>
      <c r="F11" t="inlineStr"/>
      <c r="G11" t="inlineStr"/>
      <c r="H11" t="inlineStr"/>
      <c r="I11" t="inlineStr"/>
      <c r="J11" t="inlineStr"/>
      <c r="K11" t="inlineStr">
        <is>
          <t>https://vk.com/okoshko_company</t>
        </is>
      </c>
      <c r="L11" t="inlineStr"/>
      <c r="M11" t="inlineStr">
        <is>
          <t>https://t.me/loskutova_diana</t>
        </is>
      </c>
      <c r="N11" t="inlineStr"/>
      <c r="O11" t="inlineStr"/>
      <c r="P11" t="inlineStr">
        <is>
          <t>реклама</t>
        </is>
      </c>
      <c r="Q11" t="inlineStr">
        <is>
          <t>+7 (473) 203-20-32</t>
        </is>
      </c>
      <c r="R11" t="inlineStr">
        <is>
          <t>+7 (905) 87 89 586</t>
        </is>
      </c>
      <c r="S11" t="inlineStr"/>
      <c r="T11">
        <f>HYPERLINK("https://xn--b1agd0aean.xn----stbaobbp6a5a.xn--p1ai#контакты", "https://xn--b1agd0aean.xn----stbaobbp6a5a.xn--p1ai#контакты")</f>
        <v/>
      </c>
      <c r="U11" t="inlineStr">
        <is>
          <t>����������� ���� � �������� - �������� �����������.</t>
        </is>
      </c>
      <c r="V11" t="inlineStr">
        <is>
          <t>+7 (473) 203-20-32</t>
        </is>
      </c>
      <c r="W11">
        <f>HYPERLINK("https://xn--b1agd0aean.xn----stbaobbp6a5a.xn--p1ai#контакты", "https://xn--b1agd0aean.xn----stbaobbp6a5a.xn--p1ai#контакты")</f>
        <v/>
      </c>
      <c r="X11" t="inlineStr">
        <is>
          <t>����������� ���� � �������� - �������� �����������.</t>
        </is>
      </c>
      <c r="Y11" t="inlineStr">
        <is>
          <t>+7 (905) 87 89 586</t>
        </is>
      </c>
      <c r="Z11" t="inlineStr"/>
      <c r="AA11" t="inlineStr"/>
      <c r="AB11" t="inlineStr"/>
      <c r="AC11">
        <f>HYPERLINK("https://xn--b1agd0aean.xn----stbaobbp6a5a.xn--p1ai#контакты", "https://xn--b1agd0aean.xn----stbaobbp6a5a.xn--p1ai#контакты")</f>
        <v/>
      </c>
      <c r="AD11" t="inlineStr">
        <is>
          <t>����������� ���� � �������� - �������� �����������.</t>
        </is>
      </c>
      <c r="AE11" t="inlineStr">
        <is>
          <t>lid_bel@mail.ru</t>
        </is>
      </c>
      <c r="AF11">
        <f>HYPERLINK("https://xn--b1agd0aean.xn----stbaobbp6a5a.xn--p1ai#контакты", "https://xn--b1agd0aean.xn----stbaobbp6a5a.xn--p1ai#контакты")</f>
        <v/>
      </c>
      <c r="AG11" t="inlineStr">
        <is>
          <t>����������� ���� � �������� - �������� �����������.</t>
        </is>
      </c>
      <c r="AH11" t="inlineStr">
        <is>
          <t>https://vk.com/okoshko_company</t>
        </is>
      </c>
      <c r="AI11" t="inlineStr"/>
      <c r="AJ11" t="inlineStr"/>
      <c r="AK11" t="inlineStr"/>
      <c r="AL11">
        <f>HYPERLINK("https://xn--b1agd0aean.xn----stbaobbp6a5a.xn--p1ai#контакты", "https://xn--b1agd0aean.xn----stbaobbp6a5a.xn--p1ai#контакты")</f>
        <v/>
      </c>
      <c r="AM11" t="inlineStr">
        <is>
          <t>����������� ���� � �������� - �������� �����������.</t>
        </is>
      </c>
      <c r="AN11" t="inlineStr">
        <is>
          <t>https://t.me/loskutova_diana</t>
        </is>
      </c>
      <c r="AO11" t="inlineStr">
        <is>
          <t>https://xn--b1agd0aean.xn----stbaobbp6a5a.xn--p1ai</t>
        </is>
      </c>
      <c r="AP11">
        <f>HYPERLINK("https://xn--b1agd0aean.xn----stbaobbp6a5a.xn--p1ai", "����������� ���� � �������� - �������� �����������.")</f>
        <v/>
      </c>
      <c r="AQ11" t="inlineStr"/>
      <c r="AR11" t="inlineStr"/>
      <c r="AS11" t="inlineStr"/>
      <c r="AT11" t="inlineStr"/>
      <c r="AU11" t="inlineStr"/>
      <c r="AV11" t="inlineStr"/>
      <c r="AW11" t="inlineStr"/>
      <c r="AX11" t="inlineStr"/>
      <c r="AY11" t="inlineStr"/>
      <c r="AZ11" t="inlineStr"/>
      <c r="BA11" t="inlineStr"/>
      <c r="BB11" t="inlineStr"/>
      <c r="BC11" t="inlineStr"/>
      <c r="BD11" t="inlineStr"/>
      <c r="BE11" t="inlineStr"/>
      <c r="BF11" t="inlineStr"/>
      <c r="BG11" t="inlineStr"/>
      <c r="BH11" t="inlineStr"/>
      <c r="BI11" t="inlineStr"/>
      <c r="BJ11" t="inlineStr"/>
      <c r="BK11" t="inlineStr"/>
      <c r="BL11" t="inlineStr"/>
      <c r="BM11" t="inlineStr"/>
      <c r="BN11" t="inlineStr"/>
      <c r="BO11" t="inlineStr"/>
      <c r="BP11" t="inlineStr"/>
      <c r="BQ11" t="inlineStr"/>
      <c r="BR11" t="inlineStr"/>
      <c r="BS11" t="inlineStr"/>
      <c r="BT11" t="inlineStr"/>
      <c r="BU11" t="inlineStr"/>
      <c r="BV11" t="inlineStr"/>
      <c r="BW11" t="inlineStr"/>
      <c r="BX11" t="inlineStr"/>
      <c r="BY11" t="inlineStr"/>
      <c r="BZ11" t="inlineStr"/>
      <c r="CA11" t="inlineStr"/>
      <c r="CB11" t="inlineStr"/>
      <c r="CC11" t="inlineStr"/>
      <c r="CD11" t="inlineStr"/>
      <c r="CE11" t="inlineStr"/>
      <c r="CF11" t="inlineStr"/>
      <c r="CG11" t="inlineStr"/>
      <c r="CH11" t="inlineStr"/>
      <c r="CI11" t="inlineStr"/>
      <c r="CJ11" t="inlineStr"/>
      <c r="CK11" t="inlineStr"/>
      <c r="CL11" t="inlineStr"/>
      <c r="CM11" t="inlineStr"/>
      <c r="CN11" t="inlineStr"/>
      <c r="CO11" t="inlineStr"/>
      <c r="CP11" t="inlineStr"/>
      <c r="CQ11" t="inlineStr"/>
      <c r="CR11" t="inlineStr"/>
    </row>
    <row r="12">
      <c r="A12" t="inlineStr">
        <is>
          <t>пластиковые окна</t>
        </is>
      </c>
      <c r="B12" t="inlineStr">
        <is>
          <t>voronezh.zavod-okna-pvh.ru</t>
        </is>
      </c>
      <c r="C12" t="inlineStr">
        <is>
          <t>Завод Окон ПВХ в Воронеже | Пластиковые Окна</t>
        </is>
      </c>
      <c r="D12" t="inlineStr"/>
      <c r="E12" t="inlineStr">
        <is>
          <t>voronezh@zavod-okna-pvh.ru</t>
        </is>
      </c>
      <c r="F12" t="inlineStr"/>
      <c r="G12" t="inlineStr"/>
      <c r="H12" t="inlineStr"/>
      <c r="I12" t="inlineStr"/>
      <c r="J12" t="inlineStr"/>
      <c r="K12" t="inlineStr"/>
      <c r="L12" t="inlineStr"/>
      <c r="M12" t="inlineStr"/>
      <c r="N12" t="inlineStr"/>
      <c r="O12" t="inlineStr"/>
      <c r="P12" t="inlineStr">
        <is>
          <t>реклама</t>
        </is>
      </c>
      <c r="Q12" t="inlineStr">
        <is>
          <t>+7 (200) 00 05 067</t>
        </is>
      </c>
      <c r="R12" t="inlineStr">
        <is>
          <t>+7 (350) 922-73-89</t>
        </is>
      </c>
      <c r="S12" t="inlineStr">
        <is>
          <t>+7 (473) 212-27-38</t>
        </is>
      </c>
      <c r="T12">
        <f>HYPERLINK("https://voronezh.zavod-okna-pvh.ru/kontakty/", "https://voronezh.zavod-okna-pvh.ru/kontakty/")</f>
        <v/>
      </c>
      <c r="U12" t="inlineStr">
        <is>
          <t>Завод Окон ПВХ | КОНТАКТЫ, АДРЕС, ТЕЛЕФОН</t>
        </is>
      </c>
      <c r="V12" t="inlineStr">
        <is>
          <t>+7 (200) 00 05 067</t>
        </is>
      </c>
      <c r="W12">
        <f>HYPERLINK("https://voronezh.zavod-okna-pvh.ru/kontakty/", "https://voronezh.zavod-okna-pvh.ru/kontakty/")</f>
        <v/>
      </c>
      <c r="X12" t="inlineStr">
        <is>
          <t>Завод Окон ПВХ | КОНТАКТЫ, АДРЕС, ТЕЛЕФОН</t>
        </is>
      </c>
      <c r="Y12" t="inlineStr">
        <is>
          <t>+7 (350) 922-73-89</t>
        </is>
      </c>
      <c r="Z12">
        <f>HYPERLINK("https://voronezh.zavod-okna-pvh.ru", "https://voronezh.zavod-okna-pvh.ru")</f>
        <v/>
      </c>
      <c r="AA12" t="inlineStr">
        <is>
          <t>Завод Окон ПВХ в Воронеже | Пластиковые Окна</t>
        </is>
      </c>
      <c r="AB12" t="inlineStr">
        <is>
          <t>+7 (473) 212-27-38</t>
        </is>
      </c>
      <c r="AC12">
        <f>HYPERLINK("https://voronezh.zavod-okna-pvh.ru", "https://voronezh.zavod-okna-pvh.ru")</f>
        <v/>
      </c>
      <c r="AD12" t="inlineStr">
        <is>
          <t>Завод Окон ПВХ в Воронеже | Пластиковые Окна</t>
        </is>
      </c>
      <c r="AE12" t="inlineStr">
        <is>
          <t>voronezh@zavod-okna-pvh.ru</t>
        </is>
      </c>
      <c r="AF12" t="inlineStr"/>
      <c r="AG12" t="inlineStr"/>
      <c r="AH12" t="inlineStr"/>
      <c r="AI12" t="inlineStr"/>
      <c r="AJ12" t="inlineStr"/>
      <c r="AK12" t="inlineStr"/>
      <c r="AL12" t="inlineStr"/>
      <c r="AM12" t="inlineStr"/>
      <c r="AN12" t="inlineStr"/>
      <c r="AO12" t="inlineStr">
        <is>
          <t>https://voronezh.zavod-okna-pvh.ru</t>
        </is>
      </c>
      <c r="AP12">
        <f>HYPERLINK("https://voronezh.zavod-okna-pvh.ru", "Завод Окон ПВХ в Воронеже | Пластиковые Окна")</f>
        <v/>
      </c>
      <c r="AQ12" t="inlineStr"/>
      <c r="AR12" t="inlineStr"/>
      <c r="AS12" t="inlineStr"/>
      <c r="AT12" t="inlineStr"/>
      <c r="AU12" t="inlineStr"/>
      <c r="AV12" t="inlineStr"/>
      <c r="AW12" t="inlineStr"/>
      <c r="AX12" t="inlineStr"/>
      <c r="AY12" t="inlineStr"/>
      <c r="AZ12" t="inlineStr"/>
      <c r="BA12" t="inlineStr"/>
      <c r="BB12" t="inlineStr"/>
      <c r="BC12" t="inlineStr"/>
      <c r="BD12" t="inlineStr"/>
      <c r="BE12" t="inlineStr"/>
      <c r="BF12" t="inlineStr"/>
      <c r="BG12" t="inlineStr"/>
      <c r="BH12" t="inlineStr"/>
      <c r="BI12" t="inlineStr"/>
      <c r="BJ12" t="inlineStr"/>
      <c r="BK12" t="inlineStr"/>
      <c r="BL12" t="inlineStr"/>
      <c r="BM12" t="inlineStr"/>
      <c r="BN12" t="inlineStr"/>
      <c r="BO12" t="inlineStr"/>
      <c r="BP12" t="inlineStr"/>
      <c r="BQ12" t="inlineStr"/>
      <c r="BR12" t="inlineStr"/>
      <c r="BS12" t="inlineStr"/>
      <c r="BT12" t="inlineStr"/>
      <c r="BU12" t="inlineStr"/>
      <c r="BV12" t="inlineStr"/>
      <c r="BW12" t="inlineStr"/>
      <c r="BX12" t="inlineStr"/>
      <c r="BY12" t="inlineStr"/>
      <c r="BZ12" t="inlineStr"/>
      <c r="CA12" t="inlineStr"/>
      <c r="CB12" t="inlineStr"/>
      <c r="CC12" t="inlineStr"/>
      <c r="CD12" t="inlineStr"/>
      <c r="CE12" t="inlineStr"/>
      <c r="CF12" t="inlineStr"/>
      <c r="CG12" t="inlineStr"/>
      <c r="CH12" t="inlineStr"/>
      <c r="CI12" t="inlineStr"/>
      <c r="CJ12" t="inlineStr"/>
      <c r="CK12" t="inlineStr"/>
      <c r="CL12" t="inlineStr"/>
      <c r="CM12" t="inlineStr"/>
      <c r="CN12" t="inlineStr"/>
      <c r="CO12" t="inlineStr"/>
      <c r="CP12" t="inlineStr"/>
      <c r="CQ12" t="inlineStr"/>
      <c r="CR12" t="inlineStr"/>
    </row>
    <row r="13">
      <c r="A13" t="inlineStr">
        <is>
          <t>окна из пвх</t>
        </is>
      </c>
      <c r="B13" t="inlineStr">
        <is>
          <t>pr0-osteklenie.ru</t>
        </is>
      </c>
      <c r="C13" t="inlineStr">
        <is>
          <t>PRO-OSTEKLENIE</t>
        </is>
      </c>
      <c r="D13" t="inlineStr"/>
      <c r="E13" t="inlineStr">
        <is>
          <t>glagoljevsergei@yandex.ru</t>
        </is>
      </c>
      <c r="F13" t="inlineStr"/>
      <c r="G13" t="inlineStr"/>
      <c r="H13" t="inlineStr"/>
      <c r="I13" t="inlineStr"/>
      <c r="J13" t="inlineStr"/>
      <c r="K13" t="inlineStr">
        <is>
          <t>https://vk.com/proocteklenie</t>
        </is>
      </c>
      <c r="L13" t="inlineStr"/>
      <c r="M13" t="inlineStr">
        <is>
          <t>https://t.me/annnettsss, https://t.me/proostekleni</t>
        </is>
      </c>
      <c r="N13" t="inlineStr"/>
      <c r="O13" t="inlineStr"/>
      <c r="P13" t="inlineStr">
        <is>
          <t>реклама</t>
        </is>
      </c>
      <c r="Q13" t="inlineStr">
        <is>
          <t>+7 (901) 19 35 106</t>
        </is>
      </c>
      <c r="R13" t="inlineStr"/>
      <c r="S13" t="inlineStr"/>
      <c r="T13">
        <f>HYPERLINK("https://pr0-osteklenie.ru#popup:infoblock", "https://pr0-osteklenie.ru#popup:infoblock")</f>
        <v/>
      </c>
      <c r="U13" t="inlineStr">
        <is>
          <t>PRO-OSTEKLENIE</t>
        </is>
      </c>
      <c r="V13" t="inlineStr">
        <is>
          <t>+7 (901) 19 35 106</t>
        </is>
      </c>
      <c r="W13" t="inlineStr"/>
      <c r="X13" t="inlineStr"/>
      <c r="Y13" t="inlineStr"/>
      <c r="Z13" t="inlineStr"/>
      <c r="AA13" t="inlineStr"/>
      <c r="AB13" t="inlineStr"/>
      <c r="AC13">
        <f>HYPERLINK("https://pr0-osteklenie.ru#popup:infoblock", "https://pr0-osteklenie.ru#popup:infoblock")</f>
        <v/>
      </c>
      <c r="AD13" t="inlineStr">
        <is>
          <t>PRO-OSTEKLENIE</t>
        </is>
      </c>
      <c r="AE13" t="inlineStr">
        <is>
          <t>glagoljevsergei@yandex.ru</t>
        </is>
      </c>
      <c r="AF13">
        <f>HYPERLINK("https://pr0-osteklenie.ru#popup:infoblock", "https://pr0-osteklenie.ru#popup:infoblock")</f>
        <v/>
      </c>
      <c r="AG13" t="inlineStr">
        <is>
          <t>PRO-OSTEKLENIE</t>
        </is>
      </c>
      <c r="AH13" t="inlineStr">
        <is>
          <t>https://vk.com/proocteklenie</t>
        </is>
      </c>
      <c r="AI13" t="inlineStr"/>
      <c r="AJ13" t="inlineStr"/>
      <c r="AK13" t="inlineStr"/>
      <c r="AL13">
        <f>HYPERLINK("https://pr0-osteklenie.ru#popup:infoblock", "https://pr0-osteklenie.ru#popup:infoblock")</f>
        <v/>
      </c>
      <c r="AM13" t="inlineStr">
        <is>
          <t>PRO-OSTEKLENIE</t>
        </is>
      </c>
      <c r="AN13" t="inlineStr">
        <is>
          <t>https://t.me/annnettsss</t>
        </is>
      </c>
      <c r="AO13" t="inlineStr">
        <is>
          <t>https://pr0-osteklenie.ru</t>
        </is>
      </c>
      <c r="AP13">
        <f>HYPERLINK("https://pr0-osteklenie.ru", "PRO-OSTEKLENIE")</f>
        <v/>
      </c>
      <c r="AQ13" t="inlineStr"/>
      <c r="AR13" t="inlineStr"/>
      <c r="AS13" t="inlineStr"/>
      <c r="AT13" t="inlineStr"/>
      <c r="AU13" t="inlineStr"/>
      <c r="AV13" t="inlineStr"/>
      <c r="AW13" t="inlineStr"/>
      <c r="AX13" t="inlineStr"/>
      <c r="AY13" t="inlineStr"/>
      <c r="AZ13" t="inlineStr"/>
      <c r="BA13" t="inlineStr"/>
      <c r="BB13" t="inlineStr"/>
      <c r="BC13" t="inlineStr"/>
      <c r="BD13" t="inlineStr"/>
      <c r="BE13" t="inlineStr"/>
      <c r="BF13" t="inlineStr"/>
      <c r="BG13">
        <f>HYPERLINK("https://pr0-osteklenie.ru#popup:infoblock", "https://pr0-osteklenie.ru#popup:infoblock")</f>
        <v/>
      </c>
      <c r="BH13" t="inlineStr">
        <is>
          <t>PRO-OSTEKLENIE</t>
        </is>
      </c>
      <c r="BI13" t="inlineStr">
        <is>
          <t>https://t.me/proostekleni</t>
        </is>
      </c>
      <c r="BJ13" t="inlineStr"/>
      <c r="BK13" t="inlineStr"/>
      <c r="BL13" t="inlineStr"/>
      <c r="BM13" t="inlineStr"/>
      <c r="BN13" t="inlineStr"/>
      <c r="BO13" t="inlineStr"/>
      <c r="BP13" t="inlineStr"/>
      <c r="BQ13" t="inlineStr"/>
      <c r="BR13" t="inlineStr"/>
      <c r="BS13" t="inlineStr"/>
      <c r="BT13" t="inlineStr"/>
      <c r="BU13" t="inlineStr"/>
      <c r="BV13" t="inlineStr"/>
      <c r="BW13" t="inlineStr"/>
      <c r="BX13" t="inlineStr"/>
      <c r="BY13" t="inlineStr"/>
      <c r="BZ13" t="inlineStr"/>
      <c r="CA13" t="inlineStr"/>
      <c r="CB13" t="inlineStr"/>
      <c r="CC13" t="inlineStr"/>
      <c r="CD13" t="inlineStr"/>
      <c r="CE13" t="inlineStr"/>
      <c r="CF13" t="inlineStr"/>
      <c r="CG13" t="inlineStr"/>
      <c r="CH13" t="inlineStr"/>
      <c r="CI13" t="inlineStr"/>
      <c r="CJ13" t="inlineStr"/>
      <c r="CK13" t="inlineStr"/>
      <c r="CL13" t="inlineStr"/>
      <c r="CM13" t="inlineStr"/>
      <c r="CN13" t="inlineStr"/>
      <c r="CO13" t="inlineStr"/>
      <c r="CP13" t="inlineStr"/>
      <c r="CQ13" t="inlineStr"/>
      <c r="CR13" t="inlineStr"/>
    </row>
    <row r="14">
      <c r="A14" t="inlineStr">
        <is>
          <t>окна из пвх</t>
        </is>
      </c>
      <c r="B14" t="inlineStr">
        <is>
          <t>alustroy.pro</t>
        </is>
      </c>
      <c r="C14" t="inlineStr">
        <is>
          <t>Алюминиевое остекление коммерческих объектов и помещений в Москве - цена за м2 | ООО «Алюстрой»</t>
        </is>
      </c>
      <c r="D14" t="inlineStr"/>
      <c r="E14" t="inlineStr">
        <is>
          <t>mail@alustroy.pro</t>
        </is>
      </c>
      <c r="F14" t="inlineStr">
        <is>
          <t>manager@alustroy.pro</t>
        </is>
      </c>
      <c r="G14" t="inlineStr"/>
      <c r="H14" t="inlineStr"/>
      <c r="I14" t="inlineStr"/>
      <c r="J14" t="inlineStr">
        <is>
          <t>https://wa.me/79205158851</t>
        </is>
      </c>
      <c r="K14" t="inlineStr">
        <is>
          <t>https://vk.com/alustroy_pro</t>
        </is>
      </c>
      <c r="L14" t="inlineStr"/>
      <c r="M14" t="inlineStr">
        <is>
          <t>https://t.me/alustroypro</t>
        </is>
      </c>
      <c r="N14" t="inlineStr"/>
      <c r="O14" t="inlineStr"/>
      <c r="P14" t="inlineStr">
        <is>
          <t>реклама</t>
        </is>
      </c>
      <c r="Q14" t="inlineStr">
        <is>
          <t>+7 (495) 128-01-14</t>
        </is>
      </c>
      <c r="R14" t="inlineStr">
        <is>
          <t>+7 (495) 777-35-03</t>
        </is>
      </c>
      <c r="S14" t="inlineStr">
        <is>
          <t>+7 (800) 20 05 614</t>
        </is>
      </c>
      <c r="T14">
        <f>HYPERLINK("https://alustroy.pro/contacts/", "https://alustroy.pro/contacts/")</f>
        <v/>
      </c>
      <c r="U14" t="inlineStr">
        <is>
          <t>Контакты - Производство остекления</t>
        </is>
      </c>
      <c r="V14" t="inlineStr">
        <is>
          <t>+7 (495) 128-01-14</t>
        </is>
      </c>
      <c r="W14">
        <f>HYPERLINK("https://alustroy.pro/about-company/", "https://alustroy.pro/about-company/")</f>
        <v/>
      </c>
      <c r="X14" t="inlineStr">
        <is>
          <t>О компании Алюстрой: Ваш надежный партнер в остеклении</t>
        </is>
      </c>
      <c r="Y14" t="inlineStr">
        <is>
          <t>+7 (495) 777-35-03</t>
        </is>
      </c>
      <c r="Z14">
        <f>HYPERLINK("https://alustroy.pro/about-company/", "https://alustroy.pro/about-company/")</f>
        <v/>
      </c>
      <c r="AA14" t="inlineStr">
        <is>
          <t>О компании Алюстрой: Ваш надежный партнер в остеклении</t>
        </is>
      </c>
      <c r="AB14" t="inlineStr">
        <is>
          <t>+7 (800) 20 05 614</t>
        </is>
      </c>
      <c r="AC14">
        <f>HYPERLINK("https://alustroy.pro/about-company/", "https://alustroy.pro/about-company/")</f>
        <v/>
      </c>
      <c r="AD14" t="inlineStr">
        <is>
          <t>О компании Алюстрой: Ваш надежный партнер в остеклении</t>
        </is>
      </c>
      <c r="AE14" t="inlineStr">
        <is>
          <t>mail@alustroy.pro</t>
        </is>
      </c>
      <c r="AF14">
        <f>HYPERLINK("https://alustroy.pro/about-company/", "https://alustroy.pro/about-company/")</f>
        <v/>
      </c>
      <c r="AG14" t="inlineStr">
        <is>
          <t>О компании Алюстрой: Ваш надежный партнер в остеклении</t>
        </is>
      </c>
      <c r="AH14" t="inlineStr">
        <is>
          <t>https://vk.com/alustroy_pro</t>
        </is>
      </c>
      <c r="AI14" t="inlineStr"/>
      <c r="AJ14" t="inlineStr"/>
      <c r="AK14" t="inlineStr"/>
      <c r="AL14">
        <f>HYPERLINK("https://alustroy.pro/about-company/", "https://alustroy.pro/about-company/")</f>
        <v/>
      </c>
      <c r="AM14" t="inlineStr">
        <is>
          <t>О компании Алюстрой: Ваш надежный партнер в остеклении</t>
        </is>
      </c>
      <c r="AN14" t="inlineStr">
        <is>
          <t>https://t.me/alustroypro</t>
        </is>
      </c>
      <c r="AO14" t="inlineStr">
        <is>
          <t>https://alustroy.pro</t>
        </is>
      </c>
      <c r="AP14">
        <f>HYPERLINK("https://alustroy.pro", "Алюминиевое остекление коммерческих объектов и помещений в Москве - цена за м2 | ООО «Алюстрой»")</f>
        <v/>
      </c>
      <c r="AQ14">
        <f>HYPERLINK("https://alustroy.pro/about-company/", "https://alustroy.pro/about-company/")</f>
        <v/>
      </c>
      <c r="AR14" t="inlineStr">
        <is>
          <t>О компании Алюстрой: Ваш надежный партнер в остеклении</t>
        </is>
      </c>
      <c r="AS14" t="inlineStr">
        <is>
          <t>https://wa.me/79205158851</t>
        </is>
      </c>
      <c r="AT14" t="inlineStr"/>
      <c r="AU14" t="inlineStr"/>
      <c r="AV14" t="inlineStr"/>
      <c r="AW14" t="inlineStr">
        <is>
          <t>+88002005614</t>
        </is>
      </c>
      <c r="AX14">
        <f>HYPERLINK("https://alustroy.pro/about-company/", "https://alustroy.pro/about-company/")</f>
        <v/>
      </c>
      <c r="AY14" t="inlineStr">
        <is>
          <t>О компании Алюстрой: Ваш надежный партнер в остеклении</t>
        </is>
      </c>
      <c r="AZ14" t="inlineStr">
        <is>
          <t>+88002005614</t>
        </is>
      </c>
      <c r="BA14" t="inlineStr"/>
      <c r="BB14" t="inlineStr"/>
      <c r="BC14" t="inlineStr"/>
      <c r="BD14">
        <f>HYPERLINK("https://alustroy.pro/about-company/", "https://alustroy.pro/about-company/")</f>
        <v/>
      </c>
      <c r="BE14" t="inlineStr">
        <is>
          <t>О компании Алюстрой: Ваш надежный партнер в остеклении</t>
        </is>
      </c>
      <c r="BF14" t="inlineStr">
        <is>
          <t>manager@alustroy.pro</t>
        </is>
      </c>
      <c r="BG14" t="inlineStr"/>
      <c r="BH14" t="inlineStr"/>
      <c r="BI14" t="inlineStr"/>
      <c r="BJ14" t="inlineStr"/>
      <c r="BK14" t="inlineStr"/>
      <c r="BL14" t="inlineStr"/>
      <c r="BM14" t="inlineStr"/>
      <c r="BN14" t="inlineStr"/>
      <c r="BO14" t="inlineStr"/>
      <c r="BP14" t="inlineStr"/>
      <c r="BQ14" t="inlineStr"/>
      <c r="BR14" t="inlineStr"/>
      <c r="BS14" t="inlineStr"/>
      <c r="BT14" t="inlineStr"/>
      <c r="BU14" t="inlineStr"/>
      <c r="BV14" t="inlineStr"/>
      <c r="BW14" t="inlineStr"/>
      <c r="BX14" t="inlineStr"/>
      <c r="BY14" t="inlineStr"/>
      <c r="BZ14" t="inlineStr"/>
      <c r="CA14" t="inlineStr"/>
      <c r="CB14" t="inlineStr"/>
      <c r="CC14" t="inlineStr"/>
      <c r="CD14" t="inlineStr"/>
      <c r="CE14" t="inlineStr"/>
      <c r="CF14" t="inlineStr"/>
      <c r="CG14" t="inlineStr"/>
      <c r="CH14" t="inlineStr"/>
      <c r="CI14" t="inlineStr"/>
      <c r="CJ14" t="inlineStr"/>
      <c r="CK14" t="inlineStr"/>
      <c r="CL14" t="inlineStr"/>
      <c r="CM14" t="inlineStr"/>
      <c r="CN14" t="inlineStr"/>
      <c r="CO14" t="inlineStr"/>
      <c r="CP14" t="inlineStr"/>
      <c r="CQ14" t="inlineStr"/>
      <c r="CR14" t="inlineStr"/>
    </row>
    <row r="15">
      <c r="A15" t="inlineStr">
        <is>
          <t>пластиковые окна</t>
        </is>
      </c>
      <c r="B15" t="inlineStr">
        <is>
          <t>xn---1-7kcgpagqrd0aheahxv.xn--p1ai</t>
        </is>
      </c>
      <c r="C15" t="inlineStr">
        <is>
          <t>Воронежские Окна №1 - Оконный завод</t>
        </is>
      </c>
      <c r="D15" t="inlineStr"/>
      <c r="E15" t="inlineStr">
        <is>
          <t>2298747@mail.ru</t>
        </is>
      </c>
      <c r="F15" t="inlineStr"/>
      <c r="G15" t="inlineStr"/>
      <c r="H15" t="inlineStr"/>
      <c r="I15" t="inlineStr"/>
      <c r="J15" t="inlineStr"/>
      <c r="K15" t="inlineStr">
        <is>
          <t>https://vk.com/kupitoknavoronezh</t>
        </is>
      </c>
      <c r="L15" t="inlineStr"/>
      <c r="M15" t="inlineStr">
        <is>
          <t>https://telegram.me/VRN1988</t>
        </is>
      </c>
      <c r="N15" t="inlineStr"/>
      <c r="O15" t="inlineStr"/>
      <c r="P15" t="inlineStr">
        <is>
          <t>реклама</t>
        </is>
      </c>
      <c r="Q15" t="inlineStr">
        <is>
          <t>+7 (055) 08 98 898</t>
        </is>
      </c>
      <c r="R15" t="inlineStr">
        <is>
          <t>+7 (473) 229-87-47</t>
        </is>
      </c>
      <c r="S15" t="inlineStr">
        <is>
          <t>+7 (951) 55 23 177</t>
        </is>
      </c>
      <c r="T15">
        <f>HYPERLINK("https://xn---1-7kcgpagqrd0aheahxv.xn--p1ai", "https://xn---1-7kcgpagqrd0aheahxv.xn--p1ai")</f>
        <v/>
      </c>
      <c r="U15" t="inlineStr">
        <is>
          <t>Воронежские Окна №1 - Оконный завод</t>
        </is>
      </c>
      <c r="V15" t="inlineStr">
        <is>
          <t>+7 (055) 08 98 898</t>
        </is>
      </c>
      <c r="W15">
        <f>HYPERLINK("https://xn---1-7kcgpagqrd0aheahxv.xn--p1ai", "https://xn---1-7kcgpagqrd0aheahxv.xn--p1ai")</f>
        <v/>
      </c>
      <c r="X15" t="inlineStr">
        <is>
          <t>Воронежские Окна №1 - Оконный завод</t>
        </is>
      </c>
      <c r="Y15" t="inlineStr">
        <is>
          <t>+7 (473) 229-87-47</t>
        </is>
      </c>
      <c r="Z15">
        <f>HYPERLINK("https://xn---1-7kcgpagqrd0aheahxv.xn--p1ai", "https://xn---1-7kcgpagqrd0aheahxv.xn--p1ai")</f>
        <v/>
      </c>
      <c r="AA15" t="inlineStr">
        <is>
          <t>Воронежские Окна №1 - Оконный завод</t>
        </is>
      </c>
      <c r="AB15" t="inlineStr">
        <is>
          <t>+7 (951) 55 23 177</t>
        </is>
      </c>
      <c r="AC15">
        <f>HYPERLINK("https://xn---1-7kcgpagqrd0aheahxv.xn--p1ai", "https://xn---1-7kcgpagqrd0aheahxv.xn--p1ai")</f>
        <v/>
      </c>
      <c r="AD15" t="inlineStr">
        <is>
          <t>Воронежские Окна №1 - Оконный завод</t>
        </is>
      </c>
      <c r="AE15" t="inlineStr">
        <is>
          <t>2298747@mail.ru</t>
        </is>
      </c>
      <c r="AF15">
        <f>HYPERLINK("https://xn---1-7kcgpagqrd0aheahxv.xn--p1ai", "https://xn---1-7kcgpagqrd0aheahxv.xn--p1ai")</f>
        <v/>
      </c>
      <c r="AG15" t="inlineStr">
        <is>
          <t>Воронежские Окна №1 - Оконный завод</t>
        </is>
      </c>
      <c r="AH15" t="inlineStr">
        <is>
          <t>https://vk.com/kupitoknavoronezh</t>
        </is>
      </c>
      <c r="AI15" t="inlineStr"/>
      <c r="AJ15" t="inlineStr"/>
      <c r="AK15" t="inlineStr"/>
      <c r="AL15">
        <f>HYPERLINK("https://xn---1-7kcgpagqrd0aheahxv.xn--p1ai", "https://xn---1-7kcgpagqrd0aheahxv.xn--p1ai")</f>
        <v/>
      </c>
      <c r="AM15" t="inlineStr">
        <is>
          <t>Воронежские Окна №1 - Оконный завод</t>
        </is>
      </c>
      <c r="AN15" t="inlineStr">
        <is>
          <t>https://telegram.me/VRN1988</t>
        </is>
      </c>
      <c r="AO15" t="inlineStr">
        <is>
          <t>https://xn---1-7kcgpagqrd0aheahxv.xn--p1ai</t>
        </is>
      </c>
      <c r="AP15">
        <f>HYPERLINK("https://xn---1-7kcgpagqrd0aheahxv.xn--p1ai", "Воронежские Окна №1 - Оконный завод")</f>
        <v/>
      </c>
      <c r="AQ15" t="inlineStr"/>
      <c r="AR15" t="inlineStr"/>
      <c r="AS15" t="inlineStr"/>
      <c r="AT15" t="inlineStr"/>
      <c r="AU15" t="inlineStr"/>
      <c r="AV15" t="inlineStr"/>
      <c r="AW15" t="inlineStr"/>
      <c r="AX15" t="inlineStr"/>
      <c r="AY15" t="inlineStr"/>
      <c r="AZ15" t="inlineStr"/>
      <c r="BA15" t="inlineStr"/>
      <c r="BB15" t="inlineStr"/>
      <c r="BC15" t="inlineStr"/>
      <c r="BD15" t="inlineStr"/>
      <c r="BE15" t="inlineStr"/>
      <c r="BF15" t="inlineStr"/>
      <c r="BG15" t="inlineStr"/>
      <c r="BH15" t="inlineStr"/>
      <c r="BI15" t="inlineStr"/>
      <c r="BJ15" t="inlineStr"/>
      <c r="BK15" t="inlineStr"/>
      <c r="BL15" t="inlineStr"/>
      <c r="BM15" t="inlineStr"/>
      <c r="BN15" t="inlineStr"/>
      <c r="BO15" t="inlineStr"/>
      <c r="BP15" t="inlineStr"/>
      <c r="BQ15" t="inlineStr"/>
      <c r="BR15" t="inlineStr"/>
      <c r="BS15" t="inlineStr"/>
      <c r="BT15" t="inlineStr"/>
      <c r="BU15" t="inlineStr"/>
      <c r="BV15" t="inlineStr"/>
      <c r="BW15" t="inlineStr"/>
      <c r="BX15" t="inlineStr"/>
      <c r="BY15" t="inlineStr"/>
      <c r="BZ15" t="inlineStr"/>
      <c r="CA15" t="inlineStr"/>
      <c r="CB15" t="inlineStr"/>
      <c r="CC15" t="inlineStr"/>
      <c r="CD15" t="inlineStr"/>
      <c r="CE15" t="inlineStr"/>
      <c r="CF15" t="inlineStr"/>
      <c r="CG15" t="inlineStr"/>
      <c r="CH15" t="inlineStr"/>
      <c r="CI15" t="inlineStr"/>
      <c r="CJ15" t="inlineStr"/>
      <c r="CK15" t="inlineStr"/>
      <c r="CL15" t="inlineStr"/>
      <c r="CM15" t="inlineStr"/>
      <c r="CN15" t="inlineStr"/>
      <c r="CO15" t="inlineStr"/>
      <c r="CP15" t="inlineStr"/>
      <c r="CQ15" t="inlineStr"/>
      <c r="CR15" t="inlineStr"/>
    </row>
    <row r="16">
      <c r="A16" t="inlineStr">
        <is>
          <t>пластиковые окна</t>
        </is>
      </c>
      <c r="B16" t="inlineStr">
        <is>
          <t>voronezh.okna-plastikovyye.ru</t>
        </is>
      </c>
      <c r="C16" t="inlineStr">
        <is>
          <t>Изготовление окон в Воронеже – ЦЕНЫ ОТ ЗАВОДА</t>
        </is>
      </c>
      <c r="D16" t="inlineStr"/>
      <c r="E16" t="inlineStr">
        <is>
          <t>voronezh@okna-plastikovyye.ru</t>
        </is>
      </c>
      <c r="F16" t="inlineStr"/>
      <c r="G16" t="inlineStr"/>
      <c r="H16" t="inlineStr"/>
      <c r="I16" t="inlineStr"/>
      <c r="J16" t="inlineStr">
        <is>
          <t>https://api.whatsapp.com/send/?phone=79581114736&amp;text&amp;type=phone_number&amp;app_absent=0</t>
        </is>
      </c>
      <c r="K16" t="inlineStr"/>
      <c r="L16" t="inlineStr"/>
      <c r="M16" t="inlineStr"/>
      <c r="N16" t="inlineStr"/>
      <c r="O16" t="inlineStr"/>
      <c r="P16" t="inlineStr">
        <is>
          <t>реклама</t>
        </is>
      </c>
      <c r="Q16" t="inlineStr">
        <is>
          <t>+7 (350) 00 19 876</t>
        </is>
      </c>
      <c r="R16" t="inlineStr">
        <is>
          <t>+7 (351) 461-63-10</t>
        </is>
      </c>
      <c r="S16" t="inlineStr">
        <is>
          <t>+7 (473) 200-71-34</t>
        </is>
      </c>
      <c r="T16">
        <f>HYPERLINK("https://voronezh.okna-plastikovyye.ru/kontakty/", "https://voronezh.okna-plastikovyye.ru/kontakty/")</f>
        <v/>
      </c>
      <c r="U16" t="inlineStr">
        <is>
          <t>ТКС Заводские Окна - Адрес офиса в Воронеже</t>
        </is>
      </c>
      <c r="V16" t="inlineStr">
        <is>
          <t>+7 (350) 00 19 876</t>
        </is>
      </c>
      <c r="W16">
        <f>HYPERLINK("https://voronezh.okna-plastikovyye.ru/kontakty/", "https://voronezh.okna-plastikovyye.ru/kontakty/")</f>
        <v/>
      </c>
      <c r="X16" t="inlineStr">
        <is>
          <t>ТКС Заводские Окна - Адрес офиса в Воронеже</t>
        </is>
      </c>
      <c r="Y16" t="inlineStr">
        <is>
          <t>+7 (351) 461-63-10</t>
        </is>
      </c>
      <c r="Z16">
        <f>HYPERLINK("https://voronezh.okna-plastikovyye.ru/otzyvy/#utube_anchor", "https://voronezh.okna-plastikovyye.ru/otzyvy/#utube_anchor")</f>
        <v/>
      </c>
      <c r="AA16" t="inlineStr">
        <is>
          <t>Честные отзывы клиентов - ТКС Заводские Окна</t>
        </is>
      </c>
      <c r="AB16" t="inlineStr">
        <is>
          <t>+7 (473) 200-71-34</t>
        </is>
      </c>
      <c r="AC16">
        <f>HYPERLINK("https://voronezh.okna-plastikovyye.ru/otzyvy/#utube_anchor", "https://voronezh.okna-plastikovyye.ru/otzyvy/#utube_anchor")</f>
        <v/>
      </c>
      <c r="AD16" t="inlineStr">
        <is>
          <t>Честные отзывы клиентов - ТКС Заводские Окна</t>
        </is>
      </c>
      <c r="AE16" t="inlineStr">
        <is>
          <t>voronezh@okna-plastikovyye.ru</t>
        </is>
      </c>
      <c r="AF16" t="inlineStr"/>
      <c r="AG16" t="inlineStr"/>
      <c r="AH16" t="inlineStr"/>
      <c r="AI16" t="inlineStr"/>
      <c r="AJ16" t="inlineStr"/>
      <c r="AK16" t="inlineStr"/>
      <c r="AL16" t="inlineStr"/>
      <c r="AM16" t="inlineStr"/>
      <c r="AN16" t="inlineStr"/>
      <c r="AO16" t="inlineStr">
        <is>
          <t>https://voronezh.okna-plastikovyye.ru</t>
        </is>
      </c>
      <c r="AP16">
        <f>HYPERLINK("https://voronezh.okna-plastikovyye.ru", "Изготовление окон в Воронеже – ЦЕНЫ ОТ ЗАВОДА")</f>
        <v/>
      </c>
      <c r="AQ16">
        <f>HYPERLINK("https://voronezh.okna-plastikovyye.ru/o-kompanii/", "https://voronezh.okna-plastikovyye.ru/o-kompanii/")</f>
        <v/>
      </c>
      <c r="AR16" t="inlineStr">
        <is>
          <t>Производитель ПВХ окон - ТКС Заводские Окна</t>
        </is>
      </c>
      <c r="AS16" t="inlineStr">
        <is>
          <t>https://api.whatsapp.com/send/?phone=79581114736&amp;text&amp;type=phone_number&amp;app_absent=0</t>
        </is>
      </c>
      <c r="AT16" t="inlineStr"/>
      <c r="AU16" t="inlineStr"/>
      <c r="AV16" t="inlineStr"/>
      <c r="AW16" t="inlineStr">
        <is>
          <t>+7 (927) 36 90 164</t>
        </is>
      </c>
      <c r="AX16">
        <f>HYPERLINK("https://voronezh.okna-plastikovyye.ru/otzyvy/#utube_anchor", "https://voronezh.okna-plastikovyye.ru/otzyvy/#utube_anchor")</f>
        <v/>
      </c>
      <c r="AY16" t="inlineStr">
        <is>
          <t>Честные отзывы клиентов - ТКС Заводские Окна</t>
        </is>
      </c>
      <c r="AZ16" t="inlineStr">
        <is>
          <t>+7 (927) 36 90 164</t>
        </is>
      </c>
      <c r="BA16" t="inlineStr"/>
      <c r="BB16" t="inlineStr"/>
      <c r="BC16" t="inlineStr"/>
      <c r="BD16" t="inlineStr"/>
      <c r="BE16" t="inlineStr"/>
      <c r="BF16" t="inlineStr"/>
      <c r="BG16" t="inlineStr"/>
      <c r="BH16" t="inlineStr"/>
      <c r="BI16" t="inlineStr"/>
      <c r="BJ16" t="inlineStr"/>
      <c r="BK16" t="inlineStr"/>
      <c r="BL16" t="inlineStr"/>
      <c r="BM16" t="inlineStr"/>
      <c r="BN16" t="inlineStr"/>
      <c r="BO16" t="inlineStr"/>
      <c r="BP16" t="inlineStr"/>
      <c r="BQ16" t="inlineStr"/>
      <c r="BR16" t="inlineStr"/>
      <c r="BS16" t="inlineStr"/>
      <c r="BT16" t="inlineStr"/>
      <c r="BU16" t="inlineStr"/>
      <c r="BV16" t="inlineStr"/>
      <c r="BW16" t="inlineStr"/>
      <c r="BX16" t="inlineStr"/>
      <c r="BY16" t="inlineStr"/>
      <c r="BZ16" t="inlineStr"/>
      <c r="CA16" t="inlineStr"/>
      <c r="CB16" t="inlineStr"/>
      <c r="CC16" t="inlineStr"/>
      <c r="CD16" t="inlineStr"/>
      <c r="CE16" t="inlineStr"/>
      <c r="CF16" t="inlineStr"/>
      <c r="CG16" t="inlineStr"/>
      <c r="CH16" t="inlineStr"/>
      <c r="CI16" t="inlineStr"/>
      <c r="CJ16" t="inlineStr"/>
      <c r="CK16" t="inlineStr"/>
      <c r="CL16" t="inlineStr"/>
      <c r="CM16" t="inlineStr"/>
      <c r="CN16" t="inlineStr"/>
      <c r="CO16" t="inlineStr"/>
      <c r="CP16" t="inlineStr"/>
      <c r="CQ16" t="inlineStr"/>
      <c r="CR16" t="inlineStr"/>
    </row>
    <row r="17">
      <c r="A17" t="inlineStr">
        <is>
          <t>окна из пвх</t>
        </is>
      </c>
      <c r="B17" t="inlineStr">
        <is>
          <t>sbsstroy.com</t>
        </is>
      </c>
      <c r="C17" t="inlineStr">
        <is>
          <t>Остекление объектов любой сложности под ключ с гарантией | Главная</t>
        </is>
      </c>
      <c r="D17" t="inlineStr"/>
      <c r="E17" t="inlineStr">
        <is>
          <t>info@dinero-marketing.ru</t>
        </is>
      </c>
      <c r="F17" t="inlineStr"/>
      <c r="G17" t="inlineStr"/>
      <c r="H17" t="inlineStr"/>
      <c r="I17" t="inlineStr"/>
      <c r="J17" t="inlineStr"/>
      <c r="K17" t="inlineStr">
        <is>
          <t>https://vk.com/id330311201</t>
        </is>
      </c>
      <c r="L17" t="inlineStr"/>
      <c r="M17" t="inlineStr"/>
      <c r="N17" t="inlineStr"/>
      <c r="O17" t="inlineStr"/>
      <c r="P17" t="inlineStr">
        <is>
          <t>реклама</t>
        </is>
      </c>
      <c r="Q17" t="inlineStr">
        <is>
          <t>+7 (473) 293-83-63</t>
        </is>
      </c>
      <c r="R17" t="inlineStr"/>
      <c r="S17" t="inlineStr"/>
      <c r="T17">
        <f>HYPERLINK("https://sbsstroy.com", "https://sbsstroy.com")</f>
        <v/>
      </c>
      <c r="U17" t="inlineStr">
        <is>
          <t>Остекление объектов любой сложности под ключ с гарантией | Главная</t>
        </is>
      </c>
      <c r="V17" t="inlineStr">
        <is>
          <t>+7 (473) 293-83-63</t>
        </is>
      </c>
      <c r="W17" t="inlineStr"/>
      <c r="X17" t="inlineStr"/>
      <c r="Y17" t="inlineStr"/>
      <c r="Z17" t="inlineStr"/>
      <c r="AA17" t="inlineStr"/>
      <c r="AB17" t="inlineStr"/>
      <c r="AC17">
        <f>HYPERLINK("https://sbsstroy.com", "https://sbsstroy.com")</f>
        <v/>
      </c>
      <c r="AD17" t="inlineStr">
        <is>
          <t>Остекление объектов любой сложности под ключ с гарантией | Главная</t>
        </is>
      </c>
      <c r="AE17" t="inlineStr">
        <is>
          <t>info@dinero-marketing.ru</t>
        </is>
      </c>
      <c r="AF17">
        <f>HYPERLINK("https://sbsstroy.com", "https://sbsstroy.com")</f>
        <v/>
      </c>
      <c r="AG17" t="inlineStr">
        <is>
          <t>Остекление объектов любой сложности под ключ с гарантией | Главная</t>
        </is>
      </c>
      <c r="AH17" t="inlineStr">
        <is>
          <t>https://vk.com/id330311201</t>
        </is>
      </c>
      <c r="AI17" t="inlineStr"/>
      <c r="AJ17" t="inlineStr"/>
      <c r="AK17" t="inlineStr"/>
      <c r="AL17" t="inlineStr"/>
      <c r="AM17" t="inlineStr"/>
      <c r="AN17" t="inlineStr"/>
      <c r="AO17" t="inlineStr">
        <is>
          <t>https://sbsstroy.com</t>
        </is>
      </c>
      <c r="AP17">
        <f>HYPERLINK("https://sbsstroy.com", "Остекление объектов любой сложности под ключ с гарантией | Главная")</f>
        <v/>
      </c>
      <c r="AQ17" t="inlineStr"/>
      <c r="AR17" t="inlineStr"/>
      <c r="AS17" t="inlineStr"/>
      <c r="AT17" t="inlineStr"/>
      <c r="AU17" t="inlineStr"/>
      <c r="AV17" t="inlineStr"/>
      <c r="AW17" t="inlineStr"/>
      <c r="AX17" t="inlineStr"/>
      <c r="AY17" t="inlineStr"/>
      <c r="AZ17" t="inlineStr"/>
      <c r="BA17" t="inlineStr"/>
      <c r="BB17" t="inlineStr"/>
      <c r="BC17" t="inlineStr"/>
      <c r="BD17" t="inlineStr"/>
      <c r="BE17" t="inlineStr"/>
      <c r="BF17" t="inlineStr"/>
      <c r="BG17" t="inlineStr"/>
      <c r="BH17" t="inlineStr"/>
      <c r="BI17" t="inlineStr"/>
      <c r="BJ17" t="inlineStr"/>
      <c r="BK17" t="inlineStr"/>
      <c r="BL17" t="inlineStr"/>
      <c r="BM17" t="inlineStr"/>
      <c r="BN17" t="inlineStr"/>
      <c r="BO17" t="inlineStr"/>
      <c r="BP17" t="inlineStr"/>
      <c r="BQ17" t="inlineStr"/>
      <c r="BR17" t="inlineStr"/>
      <c r="BS17" t="inlineStr"/>
      <c r="BT17" t="inlineStr"/>
      <c r="BU17" t="inlineStr"/>
      <c r="BV17" t="inlineStr"/>
      <c r="BW17" t="inlineStr"/>
      <c r="BX17" t="inlineStr"/>
      <c r="BY17" t="inlineStr"/>
      <c r="BZ17" t="inlineStr"/>
      <c r="CA17" t="inlineStr"/>
      <c r="CB17" t="inlineStr"/>
      <c r="CC17" t="inlineStr"/>
      <c r="CD17" t="inlineStr"/>
      <c r="CE17" t="inlineStr"/>
      <c r="CF17" t="inlineStr"/>
      <c r="CG17" t="inlineStr"/>
      <c r="CH17" t="inlineStr"/>
      <c r="CI17" t="inlineStr"/>
      <c r="CJ17" t="inlineStr"/>
      <c r="CK17" t="inlineStr"/>
      <c r="CL17" t="inlineStr"/>
      <c r="CM17" t="inlineStr"/>
      <c r="CN17" t="inlineStr"/>
      <c r="CO17" t="inlineStr"/>
      <c r="CP17" t="inlineStr"/>
      <c r="CQ17" t="inlineStr"/>
      <c r="CR17" t="inlineStr"/>
    </row>
    <row r="18">
      <c r="A18" t="inlineStr">
        <is>
          <t>пластиковые окна</t>
        </is>
      </c>
      <c r="B18" t="inlineStr">
        <is>
          <t>avito.ru</t>
        </is>
      </c>
      <c r="C18" t="inlineStr">
        <is>
          <t>Доступ ограничен: проблема с IP</t>
        </is>
      </c>
      <c r="D18" t="inlineStr"/>
      <c r="E18" t="inlineStr"/>
      <c r="F18" t="inlineStr"/>
      <c r="G18" t="inlineStr"/>
      <c r="H18" t="inlineStr"/>
      <c r="I18" t="inlineStr"/>
      <c r="J18" t="inlineStr"/>
      <c r="K18" t="inlineStr"/>
      <c r="L18" t="inlineStr"/>
      <c r="M18" t="inlineStr"/>
      <c r="N18" t="inlineStr"/>
      <c r="O18" t="inlineStr"/>
      <c r="P18" t="inlineStr">
        <is>
          <t>реклама</t>
        </is>
      </c>
      <c r="Q18" t="inlineStr">
        <is>
          <t>+7 (999) 99 98 919</t>
        </is>
      </c>
      <c r="R18" t="inlineStr"/>
      <c r="S18" t="inlineStr"/>
      <c r="T18">
        <f>HYPERLINK("https://avito.ru", "https://avito.ru")</f>
        <v/>
      </c>
      <c r="U18" t="inlineStr">
        <is>
          <t>Доступ ограничен: проблема с IP</t>
        </is>
      </c>
      <c r="V18" t="inlineStr">
        <is>
          <t>+7 (999) 99 98 919</t>
        </is>
      </c>
      <c r="W18" t="inlineStr"/>
      <c r="X18" t="inlineStr"/>
      <c r="Y18" t="inlineStr"/>
      <c r="Z18" t="inlineStr"/>
      <c r="AA18" t="inlineStr"/>
      <c r="AB18" t="inlineStr"/>
      <c r="AC18" t="inlineStr"/>
      <c r="AD18" t="inlineStr"/>
      <c r="AE18" t="inlineStr"/>
      <c r="AF18" t="inlineStr"/>
      <c r="AG18" t="inlineStr"/>
      <c r="AH18" t="inlineStr"/>
      <c r="AI18" t="inlineStr"/>
      <c r="AJ18" t="inlineStr"/>
      <c r="AK18" t="inlineStr"/>
      <c r="AL18" t="inlineStr"/>
      <c r="AM18" t="inlineStr"/>
      <c r="AN18" t="inlineStr"/>
      <c r="AO18" t="inlineStr">
        <is>
          <t>https://avito.ru</t>
        </is>
      </c>
      <c r="AP18">
        <f>HYPERLINK("https://avito.ru", "Доступ ограничен: проблема с IP")</f>
        <v/>
      </c>
      <c r="AQ18" t="inlineStr"/>
      <c r="AR18" t="inlineStr"/>
      <c r="AS18" t="inlineStr"/>
      <c r="AT18" t="inlineStr"/>
      <c r="AU18" t="inlineStr"/>
      <c r="AV18" t="inlineStr"/>
      <c r="AW18" t="inlineStr"/>
      <c r="AX18" t="inlineStr"/>
      <c r="AY18" t="inlineStr"/>
      <c r="AZ18" t="inlineStr"/>
      <c r="BA18" t="inlineStr"/>
      <c r="BB18" t="inlineStr"/>
      <c r="BC18" t="inlineStr"/>
      <c r="BD18" t="inlineStr"/>
      <c r="BE18" t="inlineStr"/>
      <c r="BF18" t="inlineStr"/>
      <c r="BG18" t="inlineStr"/>
      <c r="BH18" t="inlineStr"/>
      <c r="BI18" t="inlineStr"/>
      <c r="BJ18" t="inlineStr"/>
      <c r="BK18" t="inlineStr"/>
      <c r="BL18" t="inlineStr"/>
      <c r="BM18" t="inlineStr"/>
      <c r="BN18" t="inlineStr"/>
      <c r="BO18" t="inlineStr"/>
      <c r="BP18" t="inlineStr"/>
      <c r="BQ18" t="inlineStr"/>
      <c r="BR18" t="inlineStr"/>
      <c r="BS18" t="inlineStr"/>
      <c r="BT18" t="inlineStr"/>
      <c r="BU18" t="inlineStr"/>
      <c r="BV18" t="inlineStr"/>
      <c r="BW18" t="inlineStr"/>
      <c r="BX18" t="inlineStr"/>
      <c r="BY18" t="inlineStr"/>
      <c r="BZ18" t="inlineStr"/>
      <c r="CA18" t="inlineStr"/>
      <c r="CB18" t="inlineStr"/>
      <c r="CC18" t="inlineStr"/>
      <c r="CD18" t="inlineStr"/>
      <c r="CE18" t="inlineStr"/>
      <c r="CF18" t="inlineStr"/>
      <c r="CG18" t="inlineStr"/>
      <c r="CH18" t="inlineStr"/>
      <c r="CI18" t="inlineStr"/>
      <c r="CJ18" t="inlineStr"/>
      <c r="CK18" t="inlineStr"/>
      <c r="CL18" t="inlineStr"/>
      <c r="CM18" t="inlineStr"/>
      <c r="CN18" t="inlineStr"/>
      <c r="CO18" t="inlineStr"/>
      <c r="CP18" t="inlineStr"/>
      <c r="CQ18" t="inlineStr"/>
      <c r="CR18" t="inlineStr"/>
    </row>
    <row r="19">
      <c r="A19" t="inlineStr">
        <is>
          <t>окна из пвх</t>
        </is>
      </c>
      <c r="B19" t="inlineStr">
        <is>
          <t>pskgost.ru</t>
        </is>
      </c>
      <c r="C19" t="inlineStr">
        <is>
          <t>Главная - ПСК ГОСТ</t>
        </is>
      </c>
      <c r="D19" t="inlineStr"/>
      <c r="E19" t="inlineStr">
        <is>
          <t>alum@pskgost.ru</t>
        </is>
      </c>
      <c r="F19" t="inlineStr">
        <is>
          <t>psk@pskgost.ru</t>
        </is>
      </c>
      <c r="G19" t="inlineStr">
        <is>
          <t>01@pskgost.ru</t>
        </is>
      </c>
      <c r="H19" t="inlineStr">
        <is>
          <t>oko@pskgost.ru</t>
        </is>
      </c>
      <c r="I19" t="inlineStr">
        <is>
          <t>stopfire@gostglass.ru</t>
        </is>
      </c>
      <c r="J19" t="inlineStr"/>
      <c r="K19" t="inlineStr"/>
      <c r="L19" t="inlineStr"/>
      <c r="M19" t="inlineStr"/>
      <c r="N19" t="inlineStr"/>
      <c r="O19" t="inlineStr"/>
      <c r="P19" t="inlineStr">
        <is>
          <t>реклама</t>
        </is>
      </c>
      <c r="Q19" t="inlineStr">
        <is>
          <t>+7 (101) 210-50-00</t>
        </is>
      </c>
      <c r="R19" t="inlineStr">
        <is>
          <t>+7 (107) 03 49 000</t>
        </is>
      </c>
      <c r="S19" t="inlineStr">
        <is>
          <t>+7 (495) 252-60-90</t>
        </is>
      </c>
      <c r="T19">
        <f>HYPERLINK("https://pskgost.ru/kompaniya/o-kompanii.html", "https://pskgost.ru/kompaniya/o-kompanii.html")</f>
        <v/>
      </c>
      <c r="U19" t="inlineStr">
        <is>
          <t>О компании - ПСК ГОСТ</t>
        </is>
      </c>
      <c r="V19" t="inlineStr">
        <is>
          <t>+7 (101) 210-50-00</t>
        </is>
      </c>
      <c r="W19">
        <f>HYPERLINK("https://pskgost.ru/kompaniya/o-kompanii.html", "https://pskgost.ru/kompaniya/o-kompanii.html")</f>
        <v/>
      </c>
      <c r="X19" t="inlineStr">
        <is>
          <t>О компании - ПСК ГОСТ</t>
        </is>
      </c>
      <c r="Y19" t="inlineStr">
        <is>
          <t>+7 (107) 03 49 000</t>
        </is>
      </c>
      <c r="Z19">
        <f>HYPERLINK("https://pskgost.ru/kontaktyi/", "https://pskgost.ru/kontaktyi/")</f>
        <v/>
      </c>
      <c r="AA19" t="inlineStr">
        <is>
          <t>Контакты - ПСК ГОСТ</t>
        </is>
      </c>
      <c r="AB19" t="inlineStr">
        <is>
          <t>+7 (495) 252-60-90</t>
        </is>
      </c>
      <c r="AC19">
        <f>HYPERLINK("https://pskgost.ru/kontaktyi/", "https://pskgost.ru/kontaktyi/")</f>
        <v/>
      </c>
      <c r="AD19" t="inlineStr">
        <is>
          <t>Контакты - ПСК ГОСТ</t>
        </is>
      </c>
      <c r="AE19" t="inlineStr">
        <is>
          <t>01@pskgost.ru</t>
        </is>
      </c>
      <c r="AF19" t="inlineStr"/>
      <c r="AG19" t="inlineStr"/>
      <c r="AH19" t="inlineStr"/>
      <c r="AI19" t="inlineStr"/>
      <c r="AJ19" t="inlineStr"/>
      <c r="AK19" t="inlineStr"/>
      <c r="AL19" t="inlineStr"/>
      <c r="AM19" t="inlineStr"/>
      <c r="AN19" t="inlineStr"/>
      <c r="AO19" t="inlineStr">
        <is>
          <t>https://pskgost.ru</t>
        </is>
      </c>
      <c r="AP19">
        <f>HYPERLINK("https://pskgost.ru", "Главная - ПСК ГОСТ")</f>
        <v/>
      </c>
      <c r="AQ19" t="inlineStr"/>
      <c r="AR19" t="inlineStr"/>
      <c r="AS19" t="inlineStr"/>
      <c r="AT19" t="inlineStr"/>
      <c r="AU19" t="inlineStr"/>
      <c r="AV19" t="inlineStr"/>
      <c r="AW19" t="inlineStr">
        <is>
          <t>+7 (863) 20 67 171</t>
        </is>
      </c>
      <c r="AX19">
        <f>HYPERLINK("https://pskgost.ru/kontaktyi/", "https://pskgost.ru/kontaktyi/")</f>
        <v/>
      </c>
      <c r="AY19" t="inlineStr">
        <is>
          <t>Контакты - ПСК ГОСТ</t>
        </is>
      </c>
      <c r="AZ19" t="inlineStr">
        <is>
          <t>+7 (863) 20 67 171</t>
        </is>
      </c>
      <c r="BA19" t="inlineStr"/>
      <c r="BB19" t="inlineStr"/>
      <c r="BC19" t="inlineStr"/>
      <c r="BD19">
        <f>HYPERLINK("https://pskgost.ru/kontaktyi/", "https://pskgost.ru/kontaktyi/")</f>
        <v/>
      </c>
      <c r="BE19" t="inlineStr">
        <is>
          <t>Контакты - ПСК ГОСТ</t>
        </is>
      </c>
      <c r="BF19" t="inlineStr">
        <is>
          <t>alum@pskgost.ru</t>
        </is>
      </c>
      <c r="BG19" t="inlineStr"/>
      <c r="BH19" t="inlineStr"/>
      <c r="BI19" t="inlineStr"/>
      <c r="BJ19" t="inlineStr">
        <is>
          <t>+7 (863) 28 51 085</t>
        </is>
      </c>
      <c r="BK19" t="inlineStr">
        <is>
          <t>+7 (928) 14 86 484</t>
        </is>
      </c>
      <c r="BL19" t="inlineStr">
        <is>
          <t>+7 (928) 14 88 991</t>
        </is>
      </c>
      <c r="BM19" t="inlineStr">
        <is>
          <t>+7 (961) 40 60 102</t>
        </is>
      </c>
      <c r="BN19" t="inlineStr">
        <is>
          <t>+7 (989) 72 19 000</t>
        </is>
      </c>
      <c r="BO19">
        <f>HYPERLINK("https://pskgost.ru/kontaktyi/", "https://pskgost.ru/kontaktyi/")</f>
        <v/>
      </c>
      <c r="BP19" t="inlineStr">
        <is>
          <t>Контакты - ПСК ГОСТ</t>
        </is>
      </c>
      <c r="BQ19" t="inlineStr">
        <is>
          <t>+7 (863) 28 51 085</t>
        </is>
      </c>
      <c r="BR19">
        <f>HYPERLINK("https://pskgost.ru/kontaktyi/", "https://pskgost.ru/kontaktyi/")</f>
        <v/>
      </c>
      <c r="BS19" t="inlineStr">
        <is>
          <t>Контакты - ПСК ГОСТ</t>
        </is>
      </c>
      <c r="BT19" t="inlineStr">
        <is>
          <t>+7 (928) 14 86 484</t>
        </is>
      </c>
      <c r="BU19">
        <f>HYPERLINK("https://pskgost.ru/kontaktyi/", "https://pskgost.ru/kontaktyi/")</f>
        <v/>
      </c>
      <c r="BV19" t="inlineStr">
        <is>
          <t>Контакты - ПСК ГОСТ</t>
        </is>
      </c>
      <c r="BW19" t="inlineStr">
        <is>
          <t>+7 (928) 14 88 991</t>
        </is>
      </c>
      <c r="BX19">
        <f>HYPERLINK("https://pskgost.ru/kontaktyi/", "https://pskgost.ru/kontaktyi/")</f>
        <v/>
      </c>
      <c r="BY19" t="inlineStr">
        <is>
          <t>Контакты - ПСК ГОСТ</t>
        </is>
      </c>
      <c r="BZ19" t="inlineStr">
        <is>
          <t>+7 (961) 40 60 102</t>
        </is>
      </c>
      <c r="CA19">
        <f>HYPERLINK("https://pskgost.ru/kontaktyi/", "https://pskgost.ru/kontaktyi/")</f>
        <v/>
      </c>
      <c r="CB19" t="inlineStr">
        <is>
          <t>Контакты - ПСК ГОСТ</t>
        </is>
      </c>
      <c r="CC19" t="inlineStr">
        <is>
          <t>+7 (989) 72 19 000</t>
        </is>
      </c>
      <c r="CD19">
        <f>HYPERLINK("https://pskgost.ru/kontaktyi/", "https://pskgost.ru/kontaktyi/")</f>
        <v/>
      </c>
      <c r="CE19" t="inlineStr">
        <is>
          <t>Контакты - ПСК ГОСТ</t>
        </is>
      </c>
      <c r="CF19" t="inlineStr">
        <is>
          <t>debet@pskgost.ru</t>
        </is>
      </c>
      <c r="CG19">
        <f>HYPERLINK("https://pskgost.ru/kontaktyi/", "https://pskgost.ru/kontaktyi/")</f>
        <v/>
      </c>
      <c r="CH19" t="inlineStr">
        <is>
          <t>Контакты - ПСК ГОСТ</t>
        </is>
      </c>
      <c r="CI19" t="inlineStr">
        <is>
          <t>oko@pskgost.ru</t>
        </is>
      </c>
      <c r="CJ19">
        <f>HYPERLINK("https://pskgost.ru/kontaktyi/", "https://pskgost.ru/kontaktyi/")</f>
        <v/>
      </c>
      <c r="CK19" t="inlineStr">
        <is>
          <t>Контакты - ПСК ГОСТ</t>
        </is>
      </c>
      <c r="CL19" t="inlineStr">
        <is>
          <t>psk@pskgost.ru</t>
        </is>
      </c>
      <c r="CM19">
        <f>HYPERLINK("https://pskgost.ru/kontaktyi/", "https://pskgost.ru/kontaktyi/")</f>
        <v/>
      </c>
      <c r="CN19" t="inlineStr">
        <is>
          <t>Контакты - ПСК ГОСТ</t>
        </is>
      </c>
      <c r="CO19" t="inlineStr">
        <is>
          <t>st@pskgost.ru</t>
        </is>
      </c>
      <c r="CP19">
        <f>HYPERLINK("https://pskgost.ru/kontaktyi/", "https://pskgost.ru/kontaktyi/")</f>
        <v/>
      </c>
      <c r="CQ19" t="inlineStr">
        <is>
          <t>Контакты - ПСК ГОСТ</t>
        </is>
      </c>
      <c r="CR19" t="inlineStr">
        <is>
          <t>stopfire@gostglass.ru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2025-11-05T21:53:41Z</dcterms:created>
  <dcterms:modified xmlns:dcterms="http://purl.org/dc/terms/" xmlns:xsi="http://www.w3.org/2001/XMLSchema-instance" xsi:type="dcterms:W3CDTF">2025-11-05T21:53:41Z</dcterms:modified>
</cp:coreProperties>
</file>