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G1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1 url</t>
        </is>
      </c>
      <c r="S1" s="1" t="inlineStr">
        <is>
          <t>phone 1 title</t>
        </is>
      </c>
      <c r="T1" s="1" t="inlineStr">
        <is>
          <t>phone 1 значение</t>
        </is>
      </c>
      <c r="U1" s="1" t="inlineStr">
        <is>
          <t>mail 1 url</t>
        </is>
      </c>
      <c r="V1" s="1" t="inlineStr">
        <is>
          <t>mail 1 title</t>
        </is>
      </c>
      <c r="W1" s="1" t="inlineStr">
        <is>
          <t>mail 1 значение</t>
        </is>
      </c>
      <c r="X1" s="1" t="inlineStr">
        <is>
          <t>WhatsApp 1 url</t>
        </is>
      </c>
      <c r="Y1" s="1" t="inlineStr">
        <is>
          <t>WhatsApp 1 title</t>
        </is>
      </c>
      <c r="Z1" s="1" t="inlineStr">
        <is>
          <t>WhatsApp 1 значение</t>
        </is>
      </c>
      <c r="AA1" s="1" t="inlineStr">
        <is>
          <t>fb 1 url</t>
        </is>
      </c>
      <c r="AB1" s="1" t="inlineStr">
        <is>
          <t>fb 1 title</t>
        </is>
      </c>
      <c r="AC1" s="1" t="inlineStr">
        <is>
          <t>fb 1 значение</t>
        </is>
      </c>
      <c r="AD1" s="1" t="inlineStr">
        <is>
          <t>url</t>
        </is>
      </c>
      <c r="AE1" s="1" t="inlineStr">
        <is>
          <t>title url</t>
        </is>
      </c>
      <c r="AF1" s="1" t="inlineStr">
        <is>
          <t>phone 2</t>
        </is>
      </c>
      <c r="AG1" s="1" t="inlineStr">
        <is>
          <t>phone 2 url</t>
        </is>
      </c>
      <c r="AH1" s="1" t="inlineStr">
        <is>
          <t>phone 2 title</t>
        </is>
      </c>
      <c r="AI1" s="1" t="inlineStr">
        <is>
          <t>phone 2 значение</t>
        </is>
      </c>
      <c r="AJ1" s="1" t="inlineStr">
        <is>
          <t>vk 1 url</t>
        </is>
      </c>
      <c r="AK1" s="1" t="inlineStr">
        <is>
          <t>vk 1 title</t>
        </is>
      </c>
      <c r="AL1" s="1" t="inlineStr">
        <is>
          <t>vk 1 значение</t>
        </is>
      </c>
      <c r="AM1" s="1" t="inlineStr">
        <is>
          <t>phone 3</t>
        </is>
      </c>
      <c r="AN1" s="1" t="inlineStr">
        <is>
          <t>phone 3 url</t>
        </is>
      </c>
      <c r="AO1" s="1" t="inlineStr">
        <is>
          <t>phone 3 title</t>
        </is>
      </c>
      <c r="AP1" s="1" t="inlineStr">
        <is>
          <t>phone 3 значение</t>
        </is>
      </c>
      <c r="AQ1" s="1" t="inlineStr">
        <is>
          <t>phone 4</t>
        </is>
      </c>
      <c r="AR1" s="1" t="inlineStr">
        <is>
          <t>phone 4 url</t>
        </is>
      </c>
      <c r="AS1" s="1" t="inlineStr">
        <is>
          <t>phone 4 title</t>
        </is>
      </c>
      <c r="AT1" s="1" t="inlineStr">
        <is>
          <t>phone 4 значение</t>
        </is>
      </c>
      <c r="AU1" s="1" t="inlineStr">
        <is>
          <t>одноклассники 1 url</t>
        </is>
      </c>
      <c r="AV1" s="1" t="inlineStr">
        <is>
          <t>одноклассники 1 title</t>
        </is>
      </c>
      <c r="AW1" s="1" t="inlineStr">
        <is>
          <t>одноклассники 1 значение</t>
        </is>
      </c>
      <c r="AX1" s="1" t="inlineStr">
        <is>
          <t>телеграм 1 url</t>
        </is>
      </c>
      <c r="AY1" s="1" t="inlineStr">
        <is>
          <t>телеграм 1 title</t>
        </is>
      </c>
      <c r="AZ1" s="1" t="inlineStr">
        <is>
          <t>телеграм 1 значение</t>
        </is>
      </c>
      <c r="BA1" s="1" t="inlineStr">
        <is>
          <t>phone 5</t>
        </is>
      </c>
      <c r="BB1" s="1" t="inlineStr">
        <is>
          <t>phone 5 url</t>
        </is>
      </c>
      <c r="BC1" s="1" t="inlineStr">
        <is>
          <t>phone 5 title</t>
        </is>
      </c>
      <c r="BD1" s="1" t="inlineStr">
        <is>
          <t>phone 5 значение</t>
        </is>
      </c>
      <c r="BE1" s="1" t="inlineStr">
        <is>
          <t>insta 1 url</t>
        </is>
      </c>
      <c r="BF1" s="1" t="inlineStr">
        <is>
          <t>insta 1 title</t>
        </is>
      </c>
      <c r="BG1" s="1" t="inlineStr">
        <is>
          <t>insta 1 значение</t>
        </is>
      </c>
    </row>
    <row r="2">
      <c r="A2" t="inlineStr">
        <is>
          <t>окна пвх цена</t>
        </is>
      </c>
      <c r="B2" t="inlineStr">
        <is>
          <t>ru.shengdaprofiles.com</t>
        </is>
      </c>
      <c r="C2" t="inlineStr">
        <is>
          <t>SHENGDA,Профиль компании-производителя</t>
        </is>
      </c>
      <c r="D2" t="inlineStr"/>
      <c r="E2" t="inlineStr">
        <is>
          <t>sdzt@shengdaprofiles.com</t>
        </is>
      </c>
      <c r="F2" t="inlineStr"/>
      <c r="G2" t="inlineStr"/>
      <c r="H2" t="inlineStr"/>
      <c r="I2" t="inlineStr"/>
      <c r="J2" t="inlineStr">
        <is>
          <t>https://api.whatsapp.com/send?phone=8613785255778</t>
        </is>
      </c>
      <c r="K2" t="inlineStr"/>
      <c r="L2" t="inlineStr"/>
      <c r="M2" t="inlineStr"/>
      <c r="N2" t="inlineStr">
        <is>
          <t>https://www.facebook.com/shengdaprofiles</t>
        </is>
      </c>
      <c r="O2" t="inlineStr"/>
      <c r="P2" t="inlineStr">
        <is>
          <t>реклама</t>
        </is>
      </c>
      <c r="Q2" t="inlineStr">
        <is>
          <t>+8613785255778</t>
        </is>
      </c>
      <c r="R2">
        <f>HYPERLINK("http://ru.shengdaprofiles.com/contact.html", "http://ru.shengdaprofiles.com/contact.html")</f>
        <v/>
      </c>
      <c r="S2" t="inlineStr">
        <is>
          <t>Контакты-SHENGDA,Профиль компании-производителя</t>
        </is>
      </c>
      <c r="T2" t="inlineStr">
        <is>
          <t>+8613785255778</t>
        </is>
      </c>
      <c r="U2">
        <f>HYPERLINK("http://ru.shengdaprofiles.com/contact.html", "http://ru.shengdaprofiles.com/contact.html")</f>
        <v/>
      </c>
      <c r="V2" t="inlineStr">
        <is>
          <t>Контакты-SHENGDA,Профиль компании-производителя</t>
        </is>
      </c>
      <c r="W2" t="inlineStr">
        <is>
          <t>sdzt@shengdaprofiles.com</t>
        </is>
      </c>
      <c r="X2">
        <f>HYPERLINK("http://ru.shengdaprofiles.com/contact.html", "http://ru.shengdaprofiles.com/contact.html")</f>
        <v/>
      </c>
      <c r="Y2" t="inlineStr">
        <is>
          <t>Контакты-SHENGDA,Профиль компании-производителя</t>
        </is>
      </c>
      <c r="Z2" t="inlineStr">
        <is>
          <t>https://api.whatsapp.com/send?phone=8613785255778</t>
        </is>
      </c>
      <c r="AA2">
        <f>HYPERLINK("http://ru.shengdaprofiles.com/contact.html", "http://ru.shengdaprofiles.com/contact.html")</f>
        <v/>
      </c>
      <c r="AB2" t="inlineStr">
        <is>
          <t>Контакты-SHENGDA,Профиль компании-производителя</t>
        </is>
      </c>
      <c r="AC2" t="inlineStr">
        <is>
          <t>https://www.facebook.com/shengdaprofiles</t>
        </is>
      </c>
      <c r="AD2" t="inlineStr">
        <is>
          <t>http://ru.shengdaprofiles.com</t>
        </is>
      </c>
      <c r="AE2">
        <f>HYPERLINK("http://ru.shengdaprofiles.com", "SHENGDA,Профиль компании-производителя")</f>
        <v/>
      </c>
      <c r="AF2" t="inlineStr"/>
      <c r="AG2" t="inlineStr"/>
      <c r="AH2" t="inlineStr"/>
      <c r="AI2" t="inlineStr"/>
      <c r="AJ2" t="inlineStr"/>
      <c r="AK2" t="inlineStr"/>
      <c r="AL2" t="inlineStr"/>
      <c r="AM2" t="inlineStr"/>
      <c r="AN2" t="inlineStr"/>
      <c r="AO2" t="inlineStr"/>
      <c r="AP2" t="inlineStr"/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  <c r="AZ2" t="inlineStr"/>
      <c r="BA2" t="inlineStr"/>
      <c r="BB2" t="inlineStr"/>
      <c r="BC2" t="inlineStr"/>
      <c r="BD2" t="inlineStr"/>
      <c r="BE2" t="inlineStr"/>
      <c r="BF2" t="inlineStr"/>
      <c r="BG2" t="inlineStr"/>
    </row>
    <row r="3">
      <c r="A3" t="inlineStr">
        <is>
          <t>установка пластиковых окон</t>
        </is>
      </c>
      <c r="B3" t="inlineStr">
        <is>
          <t>okno-vn.ru</t>
        </is>
      </c>
      <c r="C3" t="inlineStr">
        <is>
          <t>ОКНА ВН :: Главная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>
        <is>
          <t>http://vk.com/oknovn</t>
        </is>
      </c>
      <c r="L3" t="inlineStr"/>
      <c r="M3" t="inlineStr"/>
      <c r="N3" t="inlineStr"/>
      <c r="O3" t="inlineStr"/>
      <c r="P3" t="inlineStr">
        <is>
          <t>реклама</t>
        </is>
      </c>
      <c r="Q3" t="inlineStr">
        <is>
          <t>+7 (816) 25 55 006</t>
        </is>
      </c>
      <c r="R3">
        <f>HYPERLINK("https://okno-vn.ru/contact/", "https://okno-vn.ru/contact/")</f>
        <v/>
      </c>
      <c r="S3" t="inlineStr">
        <is>
          <t>ОКНА ВН :: Контакты</t>
        </is>
      </c>
      <c r="T3" t="inlineStr">
        <is>
          <t>+7 (816) 25 55 006</t>
        </is>
      </c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  <c r="AD3" t="inlineStr">
        <is>
          <t>https://okno-vn.ru</t>
        </is>
      </c>
      <c r="AE3">
        <f>HYPERLINK("https://okno-vn.ru", "ОКНА ВН :: Главная")</f>
        <v/>
      </c>
      <c r="AF3" t="inlineStr">
        <is>
          <t>+7 (908) 22 63 088</t>
        </is>
      </c>
      <c r="AG3">
        <f>HYPERLINK("https://okno-vn.ru/contact/", "https://okno-vn.ru/contact/")</f>
        <v/>
      </c>
      <c r="AH3" t="inlineStr">
        <is>
          <t>ОКНА ВН :: Контакты</t>
        </is>
      </c>
      <c r="AI3" t="inlineStr">
        <is>
          <t>+7 (908) 22 63 088</t>
        </is>
      </c>
      <c r="AJ3">
        <f>HYPERLINK("https://okno-vn.ru/contact/", "https://okno-vn.ru/contact/")</f>
        <v/>
      </c>
      <c r="AK3" t="inlineStr">
        <is>
          <t>ОКНА ВН :: Контакты</t>
        </is>
      </c>
      <c r="AL3" t="inlineStr">
        <is>
          <t>http://vk.com/oknovn</t>
        </is>
      </c>
      <c r="AM3" t="inlineStr"/>
      <c r="AN3" t="inlineStr"/>
      <c r="AO3" t="inlineStr"/>
      <c r="AP3" t="inlineStr"/>
      <c r="AQ3" t="inlineStr"/>
      <c r="AR3" t="inlineStr"/>
      <c r="AS3" t="inlineStr"/>
      <c r="AT3" t="inlineStr"/>
      <c r="AU3" t="inlineStr"/>
      <c r="AV3" t="inlineStr"/>
      <c r="AW3" t="inlineStr"/>
      <c r="AX3" t="inlineStr"/>
      <c r="AY3" t="inlineStr"/>
      <c r="AZ3" t="inlineStr"/>
      <c r="BA3" t="inlineStr"/>
      <c r="BB3" t="inlineStr"/>
      <c r="BC3" t="inlineStr"/>
      <c r="BD3" t="inlineStr"/>
      <c r="BE3" t="inlineStr"/>
      <c r="BF3" t="inlineStr"/>
      <c r="BG3" t="inlineStr"/>
    </row>
    <row r="4">
      <c r="A4" t="inlineStr">
        <is>
          <t>установка пластиковых окон</t>
        </is>
      </c>
      <c r="B4" t="inlineStr">
        <is>
          <t>bajkal-promalp-1750398887.clients.site</t>
        </is>
      </c>
      <c r="C4" t="inlineStr">
        <is>
          <t>Байкал ПромАльп - Изоляционные работы</t>
        </is>
      </c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>
        <is>
          <t>реклама</t>
        </is>
      </c>
      <c r="Q4" t="inlineStr">
        <is>
          <t>+7 (707) 446-71-47</t>
        </is>
      </c>
      <c r="R4">
        <f>HYPERLINK("https://bajkal-promalp-1750398887.clients.site/#contacts", "https://bajkal-promalp-1750398887.clients.site/#contacts")</f>
        <v/>
      </c>
      <c r="S4" t="inlineStr">
        <is>
          <t>Are you not a robot?</t>
        </is>
      </c>
      <c r="T4" t="inlineStr">
        <is>
          <t>+7 (707) 446-71-47</t>
        </is>
      </c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  <c r="AD4" t="inlineStr">
        <is>
          <t>https://bajkal-promalp-1750398887.clients.site</t>
        </is>
      </c>
      <c r="AE4">
        <f>HYPERLINK("https://bajkal-promalp-1750398887.clients.site", "Байкал ПромАльп - Изоляционные работы")</f>
        <v/>
      </c>
      <c r="AF4" t="inlineStr">
        <is>
          <t>+7 (983) 43 57 541</t>
        </is>
      </c>
      <c r="AG4">
        <f>HYPERLINK("https://bajkal-promalp-1750398887.clients.site", "https://bajkal-promalp-1750398887.clients.site")</f>
        <v/>
      </c>
      <c r="AH4" t="inlineStr">
        <is>
          <t>Байкал ПромАльп - Изоляционные работы</t>
        </is>
      </c>
      <c r="AI4" t="inlineStr">
        <is>
          <t>+7 (983) 43 57 541</t>
        </is>
      </c>
      <c r="AJ4" t="inlineStr"/>
      <c r="AK4" t="inlineStr"/>
      <c r="AL4" t="inlineStr"/>
      <c r="AM4" t="inlineStr">
        <is>
          <t>1077041132517566835175668321077041131322331757990451</t>
        </is>
      </c>
      <c r="AN4">
        <f>HYPERLINK("https://bajkal-promalp-1750398887.clients.site", "https://bajkal-promalp-1750398887.clients.site")</f>
        <v/>
      </c>
      <c r="AO4" t="inlineStr">
        <is>
          <t>Байкал ПромАльп - Изоляционные работы</t>
        </is>
      </c>
      <c r="AP4" t="inlineStr">
        <is>
          <t>1077041132517566835175668321077041131322331757990451</t>
        </is>
      </c>
      <c r="AQ4" t="inlineStr"/>
      <c r="AR4" t="inlineStr"/>
      <c r="AS4" t="inlineStr"/>
      <c r="AT4" t="inlineStr"/>
      <c r="AU4" t="inlineStr"/>
      <c r="AV4" t="inlineStr"/>
      <c r="AW4" t="inlineStr"/>
      <c r="AX4" t="inlineStr"/>
      <c r="AY4" t="inlineStr"/>
      <c r="AZ4" t="inlineStr"/>
      <c r="BA4" t="inlineStr"/>
      <c r="BB4" t="inlineStr"/>
      <c r="BC4" t="inlineStr"/>
      <c r="BD4" t="inlineStr"/>
      <c r="BE4" t="inlineStr"/>
      <c r="BF4" t="inlineStr"/>
      <c r="BG4" t="inlineStr"/>
    </row>
    <row r="5">
      <c r="A5" t="inlineStr">
        <is>
          <t>установка пластиковых окон</t>
        </is>
      </c>
      <c r="B5" t="inlineStr">
        <is>
          <t>novsunset.ru</t>
        </is>
      </c>
      <c r="C5" t="inlineStr">
        <is>
          <t>Сан-Сэт Строй-Дизайн Великий Новгород</t>
        </is>
      </c>
      <c r="D5" t="inlineStr"/>
      <c r="E5" t="inlineStr">
        <is>
          <t>2client@novsunset.ru</t>
        </is>
      </c>
      <c r="F5" t="inlineStr"/>
      <c r="G5" t="inlineStr"/>
      <c r="H5" t="inlineStr"/>
      <c r="I5" t="inlineStr"/>
      <c r="J5" t="inlineStr"/>
      <c r="K5" t="inlineStr">
        <is>
          <t>https://vk.com/sansetstroydesign</t>
        </is>
      </c>
      <c r="L5" t="inlineStr"/>
      <c r="M5" t="inlineStr"/>
      <c r="N5" t="inlineStr"/>
      <c r="O5" t="inlineStr"/>
      <c r="P5" t="inlineStr">
        <is>
          <t>реклама</t>
        </is>
      </c>
      <c r="Q5" t="inlineStr">
        <is>
          <t>+7 (816) 26 79 435</t>
        </is>
      </c>
      <c r="R5">
        <f>HYPERLINK("https://novsunset.ru/kontakty.html", "https://novsunset.ru/kontakty.html")</f>
        <v/>
      </c>
      <c r="S5" t="inlineStr">
        <is>
          <t>Контакты</t>
        </is>
      </c>
      <c r="T5" t="inlineStr">
        <is>
          <t>+7 (816) 26 79 435</t>
        </is>
      </c>
      <c r="U5">
        <f>HYPERLINK("https://novsunset.ru/kontakty.html", "https://novsunset.ru/kontakty.html")</f>
        <v/>
      </c>
      <c r="V5" t="inlineStr">
        <is>
          <t>Контакты</t>
        </is>
      </c>
      <c r="W5" t="inlineStr">
        <is>
          <t>2client@novsunset.ru</t>
        </is>
      </c>
      <c r="X5" t="inlineStr"/>
      <c r="Y5" t="inlineStr"/>
      <c r="Z5" t="inlineStr"/>
      <c r="AA5" t="inlineStr"/>
      <c r="AB5" t="inlineStr"/>
      <c r="AC5" t="inlineStr"/>
      <c r="AD5" t="inlineStr">
        <is>
          <t>https://novsunset.ru</t>
        </is>
      </c>
      <c r="AE5">
        <f>HYPERLINK("https://novsunset.ru", "Сан-Сэт Строй-Дизайн Великий Новгород")</f>
        <v/>
      </c>
      <c r="AF5" t="inlineStr">
        <is>
          <t>+7 (816) 26 82 236</t>
        </is>
      </c>
      <c r="AG5">
        <f>HYPERLINK("https://novsunset.ru/kontakty.html", "https://novsunset.ru/kontakty.html")</f>
        <v/>
      </c>
      <c r="AH5" t="inlineStr">
        <is>
          <t>Контакты</t>
        </is>
      </c>
      <c r="AI5" t="inlineStr">
        <is>
          <t>+7 (816) 26 82 236</t>
        </is>
      </c>
      <c r="AJ5">
        <f>HYPERLINK("https://novsunset.ru/kontakty.html", "https://novsunset.ru/kontakty.html")</f>
        <v/>
      </c>
      <c r="AK5" t="inlineStr">
        <is>
          <t>Контакты</t>
        </is>
      </c>
      <c r="AL5" t="inlineStr">
        <is>
          <t>https://vk.com/sansetstroydesign</t>
        </is>
      </c>
      <c r="AM5" t="inlineStr">
        <is>
          <t>+7 (816) 27 86 522</t>
        </is>
      </c>
      <c r="AN5">
        <f>HYPERLINK("https://novsunset.ru/kontakty.html", "https://novsunset.ru/kontakty.html")</f>
        <v/>
      </c>
      <c r="AO5" t="inlineStr">
        <is>
          <t>Контакты</t>
        </is>
      </c>
      <c r="AP5" t="inlineStr">
        <is>
          <t>+7 (816) 27 86 522</t>
        </is>
      </c>
      <c r="AQ5" t="inlineStr"/>
      <c r="AR5" t="inlineStr"/>
      <c r="AS5" t="inlineStr"/>
      <c r="AT5" t="inlineStr"/>
      <c r="AU5" t="inlineStr"/>
      <c r="AV5" t="inlineStr"/>
      <c r="AW5" t="inlineStr"/>
      <c r="AX5" t="inlineStr"/>
      <c r="AY5" t="inlineStr"/>
      <c r="AZ5" t="inlineStr"/>
      <c r="BA5" t="inlineStr"/>
      <c r="BB5" t="inlineStr"/>
      <c r="BC5" t="inlineStr"/>
      <c r="BD5" t="inlineStr"/>
      <c r="BE5" t="inlineStr"/>
      <c r="BF5" t="inlineStr"/>
      <c r="BG5" t="inlineStr"/>
    </row>
    <row r="6">
      <c r="A6" t="inlineStr">
        <is>
          <t>установка пластиковых окон</t>
        </is>
      </c>
      <c r="B6" t="inlineStr">
        <is>
          <t>dom198.ru</t>
        </is>
      </c>
      <c r="C6" t="inlineStr">
        <is>
          <t>Торговый Дом Кровельный в Санкт-Петербурге купить кровельные материалы</t>
        </is>
      </c>
      <c r="D6" t="inlineStr"/>
      <c r="E6" t="inlineStr">
        <is>
          <t>zakaz@dom198.ru</t>
        </is>
      </c>
      <c r="F6" t="inlineStr"/>
      <c r="G6" t="inlineStr"/>
      <c r="H6" t="inlineStr"/>
      <c r="I6" t="inlineStr"/>
      <c r="J6" t="inlineStr">
        <is>
          <t>https://api.whatsapp.com/send/?phone=79219062434&amp;text=Добрый+день%21+Меня+интересует+&amp;type=phone_number&amp;app_absent=0</t>
        </is>
      </c>
      <c r="K6" t="inlineStr">
        <is>
          <t>https://vk.com/krovelniy_dom</t>
        </is>
      </c>
      <c r="L6" t="inlineStr"/>
      <c r="M6" t="inlineStr"/>
      <c r="N6" t="inlineStr"/>
      <c r="O6" t="inlineStr">
        <is>
          <t>https://ok.ru/group/70000001206497</t>
        </is>
      </c>
      <c r="P6" t="inlineStr">
        <is>
          <t>реклама</t>
        </is>
      </c>
      <c r="Q6" t="inlineStr">
        <is>
          <t>+7 (101) 00 00 000</t>
        </is>
      </c>
      <c r="R6">
        <f>HYPERLINK("https://dom198.ru/kontaktyi", "https://dom198.ru/kontaktyi")</f>
        <v/>
      </c>
      <c r="S6" t="inlineStr">
        <is>
          <t>Контакты торгового дома Кровельный в Санкт-Петербурге</t>
        </is>
      </c>
      <c r="T6" t="inlineStr">
        <is>
          <t>+7 (101) 00 00 000</t>
        </is>
      </c>
      <c r="U6">
        <f>HYPERLINK("https://dom198.ru/adresnyie-tablichki", "https://dom198.ru/adresnyie-tablichki")</f>
        <v/>
      </c>
      <c r="V6" t="inlineStr">
        <is>
          <t>Адресные таблички с доставкой по СПб и Лен.обл</t>
        </is>
      </c>
      <c r="W6" t="inlineStr">
        <is>
          <t>zakaz@dom198.ru</t>
        </is>
      </c>
      <c r="X6">
        <f>HYPERLINK("https://dom198.ru/adresnyie-tablichki", "https://dom198.ru/adresnyie-tablichki")</f>
        <v/>
      </c>
      <c r="Y6" t="inlineStr">
        <is>
          <t>Адресные таблички с доставкой по СПб и Лен.обл</t>
        </is>
      </c>
      <c r="Z6" t="inlineStr">
        <is>
          <t>https://api.whatsapp.com/send/?phone=79219062434&amp;text=Добрый+день%21+Меня+интересует+&amp;type=phone_number&amp;app_absent=0</t>
        </is>
      </c>
      <c r="AA6" t="inlineStr"/>
      <c r="AB6" t="inlineStr"/>
      <c r="AC6" t="inlineStr"/>
      <c r="AD6" t="inlineStr">
        <is>
          <t>https://dom198.ru</t>
        </is>
      </c>
      <c r="AE6">
        <f>HYPERLINK("https://dom198.ru", "Торговый Дом Кровельный в Санкт-Петербурге купить кровельные материалы")</f>
        <v/>
      </c>
      <c r="AF6" t="inlineStr">
        <is>
          <t>+7 (102) 380-60-00</t>
        </is>
      </c>
      <c r="AG6">
        <f>HYPERLINK("https://dom198.ru/kontaktyi", "https://dom198.ru/kontaktyi")</f>
        <v/>
      </c>
      <c r="AH6" t="inlineStr">
        <is>
          <t>Контакты торгового дома Кровельный в Санкт-Петербурге</t>
        </is>
      </c>
      <c r="AI6" t="inlineStr">
        <is>
          <t>+7 (102) 380-60-00</t>
        </is>
      </c>
      <c r="AJ6">
        <f>HYPERLINK("https://dom198.ru/adresnyie-tablichki", "https://dom198.ru/adresnyie-tablichki")</f>
        <v/>
      </c>
      <c r="AK6" t="inlineStr">
        <is>
          <t>Адресные таблички с доставкой по СПб и Лен.обл</t>
        </is>
      </c>
      <c r="AL6" t="inlineStr">
        <is>
          <t>https://vk.com/krovelniy_dom</t>
        </is>
      </c>
      <c r="AM6" t="inlineStr">
        <is>
          <t>+7 (665) 805-76-07</t>
        </is>
      </c>
      <c r="AN6">
        <f>HYPERLINK("https://dom198.ru/kontaktyi", "https://dom198.ru/kontaktyi")</f>
        <v/>
      </c>
      <c r="AO6" t="inlineStr">
        <is>
          <t>Контакты торгового дома Кровельный в Санкт-Петербурге</t>
        </is>
      </c>
      <c r="AP6" t="inlineStr">
        <is>
          <t>+7 (665) 805-76-07</t>
        </is>
      </c>
      <c r="AQ6" t="inlineStr">
        <is>
          <t>+7 (812) 90 62 434</t>
        </is>
      </c>
      <c r="AR6">
        <f>HYPERLINK("https://dom198.ru/adresnyie-tablichki", "https://dom198.ru/adresnyie-tablichki")</f>
        <v/>
      </c>
      <c r="AS6" t="inlineStr">
        <is>
          <t>Адресные таблички с доставкой по СПб и Лен.обл</t>
        </is>
      </c>
      <c r="AT6" t="inlineStr">
        <is>
          <t>+7 (812) 90 62 434</t>
        </is>
      </c>
      <c r="AU6">
        <f>HYPERLINK("https://dom198.ru/adresnyie-tablichki", "https://dom198.ru/adresnyie-tablichki")</f>
        <v/>
      </c>
      <c r="AV6" t="inlineStr">
        <is>
          <t>Адресные таблички с доставкой по СПб и Лен.обл</t>
        </is>
      </c>
      <c r="AW6" t="inlineStr">
        <is>
          <t>https://ok.ru/group/70000001206497</t>
        </is>
      </c>
      <c r="AX6" t="inlineStr"/>
      <c r="AY6" t="inlineStr"/>
      <c r="AZ6" t="inlineStr"/>
      <c r="BA6" t="inlineStr"/>
      <c r="BB6" t="inlineStr"/>
      <c r="BC6" t="inlineStr"/>
      <c r="BD6" t="inlineStr"/>
      <c r="BE6" t="inlineStr"/>
      <c r="BF6" t="inlineStr"/>
      <c r="BG6" t="inlineStr"/>
    </row>
    <row r="7">
      <c r="A7" t="inlineStr">
        <is>
          <t>установка пластиковых окон</t>
        </is>
      </c>
      <c r="B7" t="inlineStr">
        <is>
          <t>novgorod.zavod-okna-pvh.ru</t>
        </is>
      </c>
      <c r="C7" t="inlineStr">
        <is>
          <t>Завод Окон ПВХ в Великом Новгороде | Пластиковые Окна</t>
        </is>
      </c>
      <c r="D7" t="inlineStr"/>
      <c r="E7" t="inlineStr">
        <is>
          <t>novgorod@zavod-okna-pvh.ru</t>
        </is>
      </c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>
        <is>
          <t>реклама</t>
        </is>
      </c>
      <c r="Q7" t="inlineStr">
        <is>
          <t>+7 (967) 55 53 913</t>
        </is>
      </c>
      <c r="R7">
        <f>HYPERLINK("https://novgorod.zavod-okna-pvh.ru", "https://novgorod.zavod-okna-pvh.ru")</f>
        <v/>
      </c>
      <c r="S7" t="inlineStr">
        <is>
          <t>Завод Окон ПВХ в Великом Новгороде | Пластиковые Окна</t>
        </is>
      </c>
      <c r="T7" t="inlineStr">
        <is>
          <t>+7 (967) 55 53 913</t>
        </is>
      </c>
      <c r="U7">
        <f>HYPERLINK("https://novgorod.zavod-okna-pvh.ru", "https://novgorod.zavod-okna-pvh.ru")</f>
        <v/>
      </c>
      <c r="V7" t="inlineStr">
        <is>
          <t>Завод Окон ПВХ в Великом Новгороде | Пластиковые Окна</t>
        </is>
      </c>
      <c r="W7" t="inlineStr">
        <is>
          <t>novgorod@zavod-okna-pvh.ru</t>
        </is>
      </c>
      <c r="X7" t="inlineStr"/>
      <c r="Y7" t="inlineStr"/>
      <c r="Z7" t="inlineStr"/>
      <c r="AA7" t="inlineStr"/>
      <c r="AB7" t="inlineStr"/>
      <c r="AC7" t="inlineStr"/>
      <c r="AD7" t="inlineStr">
        <is>
          <t>https://novgorod.zavod-okna-pvh.ru</t>
        </is>
      </c>
      <c r="AE7">
        <f>HYPERLINK("https://novgorod.zavod-okna-pvh.ru", "Завод Окон ПВХ в Великом Новгороде | Пластиковые Окна")</f>
        <v/>
      </c>
      <c r="AF7" t="inlineStr"/>
      <c r="AG7" t="inlineStr"/>
      <c r="AH7" t="inlineStr"/>
      <c r="AI7" t="inlineStr"/>
      <c r="AJ7" t="inlineStr"/>
      <c r="AK7" t="inlineStr"/>
      <c r="AL7" t="inlineStr"/>
      <c r="AM7" t="inlineStr"/>
      <c r="AN7" t="inlineStr"/>
      <c r="AO7" t="inlineStr"/>
      <c r="AP7" t="inlineStr"/>
      <c r="AQ7" t="inlineStr"/>
      <c r="AR7" t="inlineStr"/>
      <c r="AS7" t="inlineStr"/>
      <c r="AT7" t="inlineStr"/>
      <c r="AU7" t="inlineStr"/>
      <c r="AV7" t="inlineStr"/>
      <c r="AW7" t="inlineStr"/>
      <c r="AX7" t="inlineStr"/>
      <c r="AY7" t="inlineStr"/>
      <c r="AZ7" t="inlineStr"/>
      <c r="BA7" t="inlineStr"/>
      <c r="BB7" t="inlineStr"/>
      <c r="BC7" t="inlineStr"/>
      <c r="BD7" t="inlineStr"/>
      <c r="BE7" t="inlineStr"/>
      <c r="BF7" t="inlineStr"/>
      <c r="BG7" t="inlineStr"/>
    </row>
    <row r="8">
      <c r="A8" t="inlineStr">
        <is>
          <t>установка пластиковых окон</t>
        </is>
      </c>
      <c r="B8" t="inlineStr">
        <is>
          <t>okna-vn.clients.site</t>
        </is>
      </c>
      <c r="C8" t="inlineStr">
        <is>
          <t>Окна ВН - Окна</t>
        </is>
      </c>
      <c r="D8" t="inlineStr"/>
      <c r="E8" t="inlineStr"/>
      <c r="F8" t="inlineStr"/>
      <c r="G8" t="inlineStr"/>
      <c r="H8" t="inlineStr"/>
      <c r="I8" t="inlineStr"/>
      <c r="J8" t="inlineStr">
        <is>
          <t>https://wa.me/79021490116</t>
        </is>
      </c>
      <c r="K8" t="inlineStr">
        <is>
          <t>https://vk.com/oknovn</t>
        </is>
      </c>
      <c r="L8" t="inlineStr"/>
      <c r="M8" t="inlineStr"/>
      <c r="N8" t="inlineStr"/>
      <c r="O8" t="inlineStr"/>
      <c r="P8" t="inlineStr">
        <is>
          <t>реклама</t>
        </is>
      </c>
      <c r="Q8" t="inlineStr">
        <is>
          <t>+7 (711) 02 16 157</t>
        </is>
      </c>
      <c r="R8">
        <f>HYPERLINK("https://okna-vn.clients.site/#about", "https://okna-vn.clients.site/#about")</f>
        <v/>
      </c>
      <c r="S8" t="inlineStr">
        <is>
          <t>Are you not a robot?</t>
        </is>
      </c>
      <c r="T8" t="inlineStr">
        <is>
          <t>+7 (711) 02 16 157</t>
        </is>
      </c>
      <c r="U8" t="inlineStr"/>
      <c r="V8" t="inlineStr"/>
      <c r="W8" t="inlineStr"/>
      <c r="X8">
        <f>HYPERLINK("https://okna-vn.clients.site/#contacts", "https://okna-vn.clients.site/#contacts")</f>
        <v/>
      </c>
      <c r="Y8" t="inlineStr">
        <is>
          <t>Окна ВН - Окна</t>
        </is>
      </c>
      <c r="Z8" t="inlineStr">
        <is>
          <t>https://wa.me/79021490116</t>
        </is>
      </c>
      <c r="AA8" t="inlineStr"/>
      <c r="AB8" t="inlineStr"/>
      <c r="AC8" t="inlineStr"/>
      <c r="AD8" t="inlineStr">
        <is>
          <t>https://okna-vn.clients.site</t>
        </is>
      </c>
      <c r="AE8">
        <f>HYPERLINK("https://okna-vn.clients.site", "Окна ВН - Окна")</f>
        <v/>
      </c>
      <c r="AF8" t="inlineStr">
        <is>
          <t>+7 (911) 64 13 724</t>
        </is>
      </c>
      <c r="AG8">
        <f>HYPERLINK("https://okna-vn.clients.site/#contacts", "https://okna-vn.clients.site/#contacts")</f>
        <v/>
      </c>
      <c r="AH8" t="inlineStr">
        <is>
          <t>Окна ВН - Окна</t>
        </is>
      </c>
      <c r="AI8" t="inlineStr">
        <is>
          <t>+7 (911) 64 13 724</t>
        </is>
      </c>
      <c r="AJ8">
        <f>HYPERLINK("https://okna-vn.clients.site/#contacts", "https://okna-vn.clients.site/#contacts")</f>
        <v/>
      </c>
      <c r="AK8" t="inlineStr">
        <is>
          <t>Окна ВН - Окна</t>
        </is>
      </c>
      <c r="AL8" t="inlineStr">
        <is>
          <t>https://vk.com/oknovn</t>
        </is>
      </c>
      <c r="AM8" t="inlineStr"/>
      <c r="AN8" t="inlineStr"/>
      <c r="AO8" t="inlineStr"/>
      <c r="AP8" t="inlineStr"/>
      <c r="AQ8" t="inlineStr"/>
      <c r="AR8" t="inlineStr"/>
      <c r="AS8" t="inlineStr"/>
      <c r="AT8" t="inlineStr"/>
      <c r="AU8" t="inlineStr"/>
      <c r="AV8" t="inlineStr"/>
      <c r="AW8" t="inlineStr"/>
      <c r="AX8" t="inlineStr"/>
      <c r="AY8" t="inlineStr"/>
      <c r="AZ8" t="inlineStr"/>
      <c r="BA8" t="inlineStr"/>
      <c r="BB8" t="inlineStr"/>
      <c r="BC8" t="inlineStr"/>
      <c r="BD8" t="inlineStr"/>
      <c r="BE8" t="inlineStr"/>
      <c r="BF8" t="inlineStr"/>
      <c r="BG8" t="inlineStr"/>
    </row>
    <row r="9">
      <c r="A9" t="inlineStr">
        <is>
          <t>установка пластиковых окон</t>
        </is>
      </c>
      <c r="B9" t="inlineStr">
        <is>
          <t>www.veka.ru</t>
        </is>
      </c>
      <c r="C9" t="inlineStr">
        <is>
          <t>Купить пластиковые окна ПВХ из профиля VEKA в Москве и городах РФ  – замер, установка, цены производителя на окна ВЕКА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>
        <is>
          <t>https://vk.com/vekarussia</t>
        </is>
      </c>
      <c r="L9" t="inlineStr"/>
      <c r="M9" t="inlineStr">
        <is>
          <t>https://t.me/vekapro</t>
        </is>
      </c>
      <c r="N9" t="inlineStr"/>
      <c r="O9" t="inlineStr">
        <is>
          <t>https://ok.ru/vekarussia</t>
        </is>
      </c>
      <c r="P9" t="inlineStr">
        <is>
          <t>реклама</t>
        </is>
      </c>
      <c r="Q9" t="inlineStr">
        <is>
          <t>+7 (800) 30 22 005</t>
        </is>
      </c>
      <c r="R9">
        <f>HYPERLINK("https://www.veka.ru/about", "https://www.veka.ru/about")</f>
        <v/>
      </c>
      <c r="S9" t="inlineStr">
        <is>
          <t>О компании VEKA</t>
        </is>
      </c>
      <c r="T9" t="inlineStr">
        <is>
          <t>+7 (800) 30 22 005</t>
        </is>
      </c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  <c r="AD9" t="inlineStr">
        <is>
          <t>https://www.veka.ru</t>
        </is>
      </c>
      <c r="AE9">
        <f>HYPERLINK("https://www.veka.ru", "Купить пластиковые окна ПВХ из профиля VEKA в Москве и городах РФ  – замер, установка, цены производителя на окна ВЕКА")</f>
        <v/>
      </c>
      <c r="AF9" t="inlineStr"/>
      <c r="AG9" t="inlineStr"/>
      <c r="AH9" t="inlineStr"/>
      <c r="AI9" t="inlineStr"/>
      <c r="AJ9">
        <f>HYPERLINK("https://www.veka.ru/about", "https://www.veka.ru/about")</f>
        <v/>
      </c>
      <c r="AK9" t="inlineStr">
        <is>
          <t>О компании VEKA</t>
        </is>
      </c>
      <c r="AL9" t="inlineStr">
        <is>
          <t>https://vk.com/vekarussia</t>
        </is>
      </c>
      <c r="AM9" t="inlineStr"/>
      <c r="AN9" t="inlineStr"/>
      <c r="AO9" t="inlineStr"/>
      <c r="AP9" t="inlineStr"/>
      <c r="AQ9" t="inlineStr"/>
      <c r="AR9" t="inlineStr"/>
      <c r="AS9" t="inlineStr"/>
      <c r="AT9" t="inlineStr"/>
      <c r="AU9">
        <f>HYPERLINK("https://www.veka.ru/about", "https://www.veka.ru/about")</f>
        <v/>
      </c>
      <c r="AV9" t="inlineStr">
        <is>
          <t>О компании VEKA</t>
        </is>
      </c>
      <c r="AW9" t="inlineStr">
        <is>
          <t>https://ok.ru/vekarussia</t>
        </is>
      </c>
      <c r="AX9">
        <f>HYPERLINK("https://www.veka.ru/about", "https://www.veka.ru/about")</f>
        <v/>
      </c>
      <c r="AY9" t="inlineStr">
        <is>
          <t>О компании VEKA</t>
        </is>
      </c>
      <c r="AZ9" t="inlineStr">
        <is>
          <t>https://t.me/vekapro</t>
        </is>
      </c>
      <c r="BA9" t="inlineStr"/>
      <c r="BB9" t="inlineStr"/>
      <c r="BC9" t="inlineStr"/>
      <c r="BD9" t="inlineStr"/>
      <c r="BE9" t="inlineStr"/>
      <c r="BF9" t="inlineStr"/>
      <c r="BG9" t="inlineStr"/>
    </row>
    <row r="10">
      <c r="A10" t="inlineStr">
        <is>
          <t>установка пластиковых окон</t>
        </is>
      </c>
      <c r="B10" t="inlineStr">
        <is>
          <t>vnovgorod.okna-plastikovyye.ru</t>
        </is>
      </c>
      <c r="C10" t="inlineStr">
        <is>
          <t>ПЛАСТИКОВЫЕ ОКНА c завода в Великом Новгороде</t>
        </is>
      </c>
      <c r="D10" t="inlineStr"/>
      <c r="E10" t="inlineStr">
        <is>
          <t>vnovgorod@okna-plastikovyye.ru</t>
        </is>
      </c>
      <c r="F10" t="inlineStr"/>
      <c r="G10" t="inlineStr"/>
      <c r="H10" t="inlineStr"/>
      <c r="I10" t="inlineStr"/>
      <c r="J10" t="inlineStr">
        <is>
          <t>https://api.whatsapp.com/send/?phone=79581114736&amp;text&amp;type=phone_number&amp;app_absent=0</t>
        </is>
      </c>
      <c r="K10" t="inlineStr"/>
      <c r="L10" t="inlineStr"/>
      <c r="M10" t="inlineStr"/>
      <c r="N10" t="inlineStr"/>
      <c r="O10" t="inlineStr"/>
      <c r="P10" t="inlineStr">
        <is>
          <t>реклама</t>
        </is>
      </c>
      <c r="Q10" t="inlineStr">
        <is>
          <t>+7 (917) 12 22 880</t>
        </is>
      </c>
      <c r="R10">
        <f>HYPERLINK("https://vnovgorod.okna-plastikovyye.ru/otzyvy/#utube_anchor", "https://vnovgorod.okna-plastikovyye.ru/otzyvy/#utube_anchor")</f>
        <v/>
      </c>
      <c r="S10" t="inlineStr">
        <is>
          <t>Честные отзывы клиентов - ТКС Заводские Окна</t>
        </is>
      </c>
      <c r="T10" t="inlineStr">
        <is>
          <t>+7 (917) 12 22 880</t>
        </is>
      </c>
      <c r="U10">
        <f>HYPERLINK("https://vnovgorod.okna-plastikovyye.ru/otzyvy/#utube_anchor", "https://vnovgorod.okna-plastikovyye.ru/otzyvy/#utube_anchor")</f>
        <v/>
      </c>
      <c r="V10" t="inlineStr">
        <is>
          <t>Честные отзывы клиентов - ТКС Заводские Окна</t>
        </is>
      </c>
      <c r="W10" t="inlineStr">
        <is>
          <t>vnovgorod@okna-plastikovyye.ru</t>
        </is>
      </c>
      <c r="X10">
        <f>HYPERLINK("https://vnovgorod.okna-plastikovyye.ru/o-kompanii/", "https://vnovgorod.okna-plastikovyye.ru/o-kompanii/")</f>
        <v/>
      </c>
      <c r="Y10" t="inlineStr">
        <is>
          <t>Производитель ПВХ окон - ТКС Заводские Окна</t>
        </is>
      </c>
      <c r="Z10" t="inlineStr">
        <is>
          <t>https://api.whatsapp.com/send/?phone=79581114736&amp;text&amp;type=phone_number&amp;app_absent=0</t>
        </is>
      </c>
      <c r="AA10" t="inlineStr"/>
      <c r="AB10" t="inlineStr"/>
      <c r="AC10" t="inlineStr"/>
      <c r="AD10" t="inlineStr">
        <is>
          <t>https://vnovgorod.okna-plastikovyye.ru</t>
        </is>
      </c>
      <c r="AE10">
        <f>HYPERLINK("https://vnovgorod.okna-plastikovyye.ru", "ПЛАСТИКОВЫЕ ОКНА c завода в Великом Новгороде")</f>
        <v/>
      </c>
      <c r="AF10" t="inlineStr">
        <is>
          <t>+7 (981) 07 79 714</t>
        </is>
      </c>
      <c r="AG10">
        <f>HYPERLINK("https://vnovgorod.okna-plastikovyye.ru/otzyvy/#utube_anchor", "https://vnovgorod.okna-plastikovyye.ru/otzyvy/#utube_anchor")</f>
        <v/>
      </c>
      <c r="AH10" t="inlineStr">
        <is>
          <t>Честные отзывы клиентов - ТКС Заводские Окна</t>
        </is>
      </c>
      <c r="AI10" t="inlineStr">
        <is>
          <t>+7 (981) 07 79 714</t>
        </is>
      </c>
      <c r="AJ10" t="inlineStr"/>
      <c r="AK10" t="inlineStr"/>
      <c r="AL10" t="inlineStr"/>
      <c r="AM10" t="inlineStr"/>
      <c r="AN10" t="inlineStr"/>
      <c r="AO10" t="inlineStr"/>
      <c r="AP10" t="inlineStr"/>
      <c r="AQ10" t="inlineStr"/>
      <c r="AR10" t="inlineStr"/>
      <c r="AS10" t="inlineStr"/>
      <c r="AT10" t="inlineStr"/>
      <c r="AU10" t="inlineStr"/>
      <c r="AV10" t="inlineStr"/>
      <c r="AW10" t="inlineStr"/>
      <c r="AX10" t="inlineStr"/>
      <c r="AY10" t="inlineStr"/>
      <c r="AZ10" t="inlineStr"/>
      <c r="BA10" t="inlineStr"/>
      <c r="BB10" t="inlineStr"/>
      <c r="BC10" t="inlineStr"/>
      <c r="BD10" t="inlineStr"/>
      <c r="BE10" t="inlineStr"/>
      <c r="BF10" t="inlineStr"/>
      <c r="BG10" t="inlineStr"/>
    </row>
    <row r="11">
      <c r="A11" t="inlineStr">
        <is>
          <t>установка пластиковых окон</t>
        </is>
      </c>
      <c r="B11" t="inlineStr">
        <is>
          <t>vseoknatyt.ru</t>
        </is>
      </c>
      <c r="C11" t="inlineStr">
        <is>
          <t>Пластиковые окна в Санкт-Петербурге - цены от производителя | Купить окна с завода</t>
        </is>
      </c>
      <c r="D11" t="inlineStr"/>
      <c r="E11" t="inlineStr">
        <is>
          <t>zakaz@vseoknatyt.ru</t>
        </is>
      </c>
      <c r="F11" t="inlineStr"/>
      <c r="G11" t="inlineStr"/>
      <c r="H11" t="inlineStr"/>
      <c r="I11" t="inlineStr"/>
      <c r="J11" t="inlineStr">
        <is>
          <t>https://wa.me/+79219987197</t>
        </is>
      </c>
      <c r="K11" t="inlineStr">
        <is>
          <t>https://vk.com/vseoknatyt</t>
        </is>
      </c>
      <c r="L11" t="inlineStr"/>
      <c r="M11" t="inlineStr"/>
      <c r="N11" t="inlineStr"/>
      <c r="O11" t="inlineStr"/>
      <c r="P11" t="inlineStr">
        <is>
          <t>реклама</t>
        </is>
      </c>
      <c r="Q11" t="inlineStr"/>
      <c r="R11" t="inlineStr"/>
      <c r="S11" t="inlineStr"/>
      <c r="T11" t="inlineStr"/>
      <c r="U11">
        <f>HYPERLINK("https://vseoknatyt.ru/about/dogovor/", "https://vseoknatyt.ru/about/dogovor/")</f>
        <v/>
      </c>
      <c r="V11" t="inlineStr">
        <is>
          <t>Образец договора на приобретение пластиковых окон | Первый Оконный Завод</t>
        </is>
      </c>
      <c r="W11" t="inlineStr">
        <is>
          <t>zakaz@vseoknatyt.ru</t>
        </is>
      </c>
      <c r="X11">
        <f>HYPERLINK("https://vseoknatyt.ru/about/dogovor/", "https://vseoknatyt.ru/about/dogovor/")</f>
        <v/>
      </c>
      <c r="Y11" t="inlineStr">
        <is>
          <t>Образец договора на приобретение пластиковых окон | Первый Оконный Завод</t>
        </is>
      </c>
      <c r="Z11" t="inlineStr">
        <is>
          <t>https://wa.me/+79219987197</t>
        </is>
      </c>
      <c r="AA11" t="inlineStr"/>
      <c r="AB11" t="inlineStr"/>
      <c r="AC11" t="inlineStr"/>
      <c r="AD11" t="inlineStr">
        <is>
          <t>https://vseoknatyt.ru</t>
        </is>
      </c>
      <c r="AE11">
        <f>HYPERLINK("https://vseoknatyt.ru", "Пластиковые окна в Санкт-Петербурге - цены от производителя | Купить окна с завода")</f>
        <v/>
      </c>
      <c r="AF11" t="inlineStr">
        <is>
          <t>+7 (812) 30 98 535</t>
        </is>
      </c>
      <c r="AG11">
        <f>HYPERLINK("https://vseoknatyt.ru/about/dogovor/", "https://vseoknatyt.ru/about/dogovor/")</f>
        <v/>
      </c>
      <c r="AH11" t="inlineStr">
        <is>
          <t>Образец договора на приобретение пластиковых окон | Первый Оконный Завод</t>
        </is>
      </c>
      <c r="AI11" t="inlineStr">
        <is>
          <t>+7 (812) 30 98 535</t>
        </is>
      </c>
      <c r="AJ11">
        <f>HYPERLINK("https://vseoknatyt.ru/about/dogovor/", "https://vseoknatyt.ru/about/dogovor/")</f>
        <v/>
      </c>
      <c r="AK11" t="inlineStr">
        <is>
          <t>Образец договора на приобретение пластиковых окон | Первый Оконный Завод</t>
        </is>
      </c>
      <c r="AL11" t="inlineStr">
        <is>
          <t>https://vk.com/vseoknatyt</t>
        </is>
      </c>
      <c r="AM11" t="inlineStr">
        <is>
          <t>+7 (812) 32 04 929</t>
        </is>
      </c>
      <c r="AN11">
        <f>HYPERLINK("https://vseoknatyt.ru/wheretoby/", "https://vseoknatyt.ru/wheretoby/")</f>
        <v/>
      </c>
      <c r="AO11" t="inlineStr">
        <is>
          <t>Контакты | Первый Оконный Завод</t>
        </is>
      </c>
      <c r="AP11" t="inlineStr">
        <is>
          <t>+7 (812) 32 04 929</t>
        </is>
      </c>
      <c r="AQ11" t="inlineStr">
        <is>
          <t>+7 (812) 99 66 719</t>
        </is>
      </c>
      <c r="AR11">
        <f>HYPERLINK("https://vseoknatyt.ru/wheretoby/", "https://vseoknatyt.ru/wheretoby/")</f>
        <v/>
      </c>
      <c r="AS11" t="inlineStr">
        <is>
          <t>Контакты | Первый Оконный Завод</t>
        </is>
      </c>
      <c r="AT11" t="inlineStr">
        <is>
          <t>+7 (812) 99 66 719</t>
        </is>
      </c>
      <c r="AU11" t="inlineStr"/>
      <c r="AV11" t="inlineStr"/>
      <c r="AW11" t="inlineStr"/>
      <c r="AX11" t="inlineStr"/>
      <c r="AY11" t="inlineStr"/>
      <c r="AZ11" t="inlineStr"/>
      <c r="BA11" t="inlineStr">
        <is>
          <t>+7 (812) 99 87 197</t>
        </is>
      </c>
      <c r="BB11">
        <f>HYPERLINK("https://vseoknatyt.ru/wheretoby/", "https://vseoknatyt.ru/wheretoby/")</f>
        <v/>
      </c>
      <c r="BC11" t="inlineStr">
        <is>
          <t>Контакты | Первый Оконный Завод</t>
        </is>
      </c>
      <c r="BD11" t="inlineStr">
        <is>
          <t>+7 (812) 99 87 197</t>
        </is>
      </c>
      <c r="BE11" t="inlineStr"/>
      <c r="BF11" t="inlineStr"/>
      <c r="BG11" t="inlineStr"/>
    </row>
    <row r="12">
      <c r="A12" t="inlineStr">
        <is>
          <t>установка пластиковых окон</t>
        </is>
      </c>
      <c r="B12" t="inlineStr">
        <is>
          <t>oknagm.ru</t>
        </is>
      </c>
      <c r="C12" t="inlineStr">
        <is>
          <t>Производство и установка окон из ПВХ в Санкт-Петербурге и Ленинградской области | Окна Гармония</t>
        </is>
      </c>
      <c r="D12" t="inlineStr"/>
      <c r="E12" t="inlineStr"/>
      <c r="F12" t="inlineStr"/>
      <c r="G12" t="inlineStr"/>
      <c r="H12" t="inlineStr"/>
      <c r="I12" t="inlineStr"/>
      <c r="J12" t="inlineStr">
        <is>
          <t>https://wa.me/79650550746</t>
        </is>
      </c>
      <c r="K12" t="inlineStr">
        <is>
          <t>https://vk.com/okna_saint_petersburg</t>
        </is>
      </c>
      <c r="L12" t="inlineStr">
        <is>
          <t>https://www.instagram.com/ultra_okna_garmonia/</t>
        </is>
      </c>
      <c r="M12" t="inlineStr">
        <is>
          <t>https://t.me/OknaGarmonia</t>
        </is>
      </c>
      <c r="N12" t="inlineStr"/>
      <c r="O12" t="inlineStr"/>
      <c r="P12" t="inlineStr">
        <is>
          <t>реклама</t>
        </is>
      </c>
      <c r="Q12" t="inlineStr">
        <is>
          <t>+7 (800) 33 35 756</t>
        </is>
      </c>
      <c r="R12">
        <f>HYPERLINK("https://oknagm.ru/about/novosti/multifunkczionalnoe-steklo-ot-kompanii-agc", "https://oknagm.ru/about/novosti/multifunkczionalnoe-steklo-ot-kompanii-agc")</f>
        <v/>
      </c>
      <c r="S12" t="inlineStr">
        <is>
          <t>Мультифункциональное стекло от компании AGC</t>
        </is>
      </c>
      <c r="T12" t="inlineStr">
        <is>
          <t>+7 (800) 33 35 756</t>
        </is>
      </c>
      <c r="U12" t="inlineStr"/>
      <c r="V12" t="inlineStr"/>
      <c r="W12" t="inlineStr"/>
      <c r="X12">
        <f>HYPERLINK("https://oknagm.ru/about/novosti/multifunkczionalnoe-steklo-ot-kompanii-agc", "https://oknagm.ru/about/novosti/multifunkczionalnoe-steklo-ot-kompanii-agc")</f>
        <v/>
      </c>
      <c r="Y12" t="inlineStr">
        <is>
          <t>Мультифункциональное стекло от компании AGC</t>
        </is>
      </c>
      <c r="Z12" t="inlineStr">
        <is>
          <t>https://wa.me/79650550746</t>
        </is>
      </c>
      <c r="AA12" t="inlineStr"/>
      <c r="AB12" t="inlineStr"/>
      <c r="AC12" t="inlineStr"/>
      <c r="AD12" t="inlineStr">
        <is>
          <t>https://oknagm.ru</t>
        </is>
      </c>
      <c r="AE12">
        <f>HYPERLINK("https://oknagm.ru", "Производство и установка окон из ПВХ в Санкт-Петербурге и Ленинградской области | Окна Гармония")</f>
        <v/>
      </c>
      <c r="AF12" t="inlineStr">
        <is>
          <t>+7 (800) 50 59 498</t>
        </is>
      </c>
      <c r="AG12">
        <f>HYPERLINK("https://oknagm.ru/about/novosti/multifunkczionalnoe-steklo-ot-kompanii-agc", "https://oknagm.ru/about/novosti/multifunkczionalnoe-steklo-ot-kompanii-agc")</f>
        <v/>
      </c>
      <c r="AH12" t="inlineStr">
        <is>
          <t>Мультифункциональное стекло от компании AGC</t>
        </is>
      </c>
      <c r="AI12" t="inlineStr">
        <is>
          <t>+7 (800) 50 59 498</t>
        </is>
      </c>
      <c r="AJ12">
        <f>HYPERLINK("https://oknagm.ru/about/novosti/multifunkczionalnoe-steklo-ot-kompanii-agc", "https://oknagm.ru/about/novosti/multifunkczionalnoe-steklo-ot-kompanii-agc")</f>
        <v/>
      </c>
      <c r="AK12" t="inlineStr">
        <is>
          <t>Мультифункциональное стекло от компании AGC</t>
        </is>
      </c>
      <c r="AL12" t="inlineStr">
        <is>
          <t>https://vk.com/okna_saint_petersburg</t>
        </is>
      </c>
      <c r="AM12" t="inlineStr"/>
      <c r="AN12" t="inlineStr"/>
      <c r="AO12" t="inlineStr"/>
      <c r="AP12" t="inlineStr"/>
      <c r="AQ12" t="inlineStr"/>
      <c r="AR12" t="inlineStr"/>
      <c r="AS12" t="inlineStr"/>
      <c r="AT12" t="inlineStr"/>
      <c r="AU12" t="inlineStr"/>
      <c r="AV12" t="inlineStr"/>
      <c r="AW12" t="inlineStr"/>
      <c r="AX12">
        <f>HYPERLINK("https://oknagm.ru/about/novosti/multifunkczionalnoe-steklo-ot-kompanii-agc", "https://oknagm.ru/about/novosti/multifunkczionalnoe-steklo-ot-kompanii-agc")</f>
        <v/>
      </c>
      <c r="AY12" t="inlineStr">
        <is>
          <t>Мультифункциональное стекло от компании AGC</t>
        </is>
      </c>
      <c r="AZ12" t="inlineStr">
        <is>
          <t>https://t.me/OknaGarmonia</t>
        </is>
      </c>
      <c r="BA12" t="inlineStr"/>
      <c r="BB12" t="inlineStr"/>
      <c r="BC12" t="inlineStr"/>
      <c r="BD12" t="inlineStr"/>
      <c r="BE12">
        <f>HYPERLINK("https://oknagm.ru/about/novosti/multifunkczionalnoe-steklo-ot-kompanii-agc", "https://oknagm.ru/about/novosti/multifunkczionalnoe-steklo-ot-kompanii-agc")</f>
        <v/>
      </c>
      <c r="BF12" t="inlineStr">
        <is>
          <t>Мультифункциональное стекло от компании AGC</t>
        </is>
      </c>
      <c r="BG12" t="inlineStr">
        <is>
          <t>https://www.instagram.com/ultra_okna_garmonia/</t>
        </is>
      </c>
    </row>
    <row r="13">
      <c r="A13" t="inlineStr">
        <is>
          <t>окна пвх цена</t>
        </is>
      </c>
      <c r="B13" t="inlineStr">
        <is>
          <t>krovlya-falcevaya.ru</t>
        </is>
      </c>
      <c r="C13" t="inlineStr">
        <is>
          <t>МЕГАРУФ МАРКЕТ, интернет-магазин кровельный фасадных материалы с доставкой</t>
        </is>
      </c>
      <c r="D13" t="inlineStr"/>
      <c r="E13" t="inlineStr">
        <is>
          <t>zakaz@megaruf.ru</t>
        </is>
      </c>
      <c r="F13" t="inlineStr"/>
      <c r="G13" t="inlineStr"/>
      <c r="H13" t="inlineStr"/>
      <c r="I13" t="inlineStr"/>
      <c r="J13" t="inlineStr"/>
      <c r="K13" t="inlineStr">
        <is>
          <t>https://vk.com/megaruf</t>
        </is>
      </c>
      <c r="L13" t="inlineStr"/>
      <c r="M13" t="inlineStr">
        <is>
          <t>https://t.me/Megaruf_bot</t>
        </is>
      </c>
      <c r="N13" t="inlineStr"/>
      <c r="O13" t="inlineStr"/>
      <c r="P13" t="inlineStr">
        <is>
          <t>реклама</t>
        </is>
      </c>
      <c r="Q13" t="inlineStr"/>
      <c r="R13" t="inlineStr"/>
      <c r="S13" t="inlineStr"/>
      <c r="T13" t="inlineStr"/>
      <c r="U13">
        <f>HYPERLINK("https://krovlya-falcevaya.ru/info/brands/", "https://krovlya-falcevaya.ru/info/brands/")</f>
        <v/>
      </c>
      <c r="V13" t="inlineStr">
        <is>
          <t>Бренды</t>
        </is>
      </c>
      <c r="W13" t="inlineStr">
        <is>
          <t>zakaz@megaruf.ru</t>
        </is>
      </c>
      <c r="X13" t="inlineStr"/>
      <c r="Y13" t="inlineStr"/>
      <c r="Z13" t="inlineStr"/>
      <c r="AA13" t="inlineStr"/>
      <c r="AB13" t="inlineStr"/>
      <c r="AC13" t="inlineStr"/>
      <c r="AD13" t="inlineStr">
        <is>
          <t>https://krovlya-falcevaya.ru</t>
        </is>
      </c>
      <c r="AE13">
        <f>HYPERLINK("https://krovlya-falcevaya.ru", "МЕГАРУФ МАРКЕТ, интернет-магазин кровельный фасадных материалы с доставкой")</f>
        <v/>
      </c>
      <c r="AF13" t="inlineStr">
        <is>
          <t>+7 (812) 45 55 505</t>
        </is>
      </c>
      <c r="AG13">
        <f>HYPERLINK("https://krovlya-falcevaya.ru/info/brands/", "https://krovlya-falcevaya.ru/info/brands/")</f>
        <v/>
      </c>
      <c r="AH13" t="inlineStr">
        <is>
          <t>Бренды</t>
        </is>
      </c>
      <c r="AI13" t="inlineStr">
        <is>
          <t>+7 (812) 45 55 505</t>
        </is>
      </c>
      <c r="AJ13">
        <f>HYPERLINK("https://krovlya-falcevaya.ru/info/brands/", "https://krovlya-falcevaya.ru/info/brands/")</f>
        <v/>
      </c>
      <c r="AK13" t="inlineStr">
        <is>
          <t>Бренды</t>
        </is>
      </c>
      <c r="AL13" t="inlineStr">
        <is>
          <t>https://vk.com/megaruf</t>
        </is>
      </c>
      <c r="AM13" t="inlineStr"/>
      <c r="AN13" t="inlineStr"/>
      <c r="AO13" t="inlineStr"/>
      <c r="AP13" t="inlineStr"/>
      <c r="AQ13" t="inlineStr"/>
      <c r="AR13" t="inlineStr"/>
      <c r="AS13" t="inlineStr"/>
      <c r="AT13" t="inlineStr"/>
      <c r="AU13" t="inlineStr"/>
      <c r="AV13" t="inlineStr"/>
      <c r="AW13" t="inlineStr"/>
      <c r="AX13">
        <f>HYPERLINK("https://krovlya-falcevaya.ru/info/brands/", "https://krovlya-falcevaya.ru/info/brands/")</f>
        <v/>
      </c>
      <c r="AY13" t="inlineStr">
        <is>
          <t>Бренды</t>
        </is>
      </c>
      <c r="AZ13" t="inlineStr">
        <is>
          <t>https://t.me/Megaruf_bot</t>
        </is>
      </c>
      <c r="BA13" t="inlineStr"/>
      <c r="BB13" t="inlineStr"/>
      <c r="BC13" t="inlineStr"/>
      <c r="BD13" t="inlineStr"/>
      <c r="BE13" t="inlineStr"/>
      <c r="BF13" t="inlineStr"/>
      <c r="BG13" t="inlineStr"/>
    </row>
    <row r="14">
      <c r="A14" t="inlineStr">
        <is>
          <t>установка пластиковых окон</t>
        </is>
      </c>
      <c r="B14" t="inlineStr">
        <is>
          <t>veka.promo.page</t>
        </is>
      </c>
      <c r="C14" t="inlineStr">
        <is>
          <t>Пластиковые окна VEKA | Страница бренда | ПромоСтраницы</t>
        </is>
      </c>
      <c r="D14" t="inlineStr"/>
      <c r="E14" t="inlineStr"/>
      <c r="F14" t="inlineStr"/>
      <c r="G14" t="inlineStr"/>
      <c r="H14" t="inlineStr"/>
      <c r="I14" t="inlineStr"/>
      <c r="J14" t="inlineStr"/>
      <c r="K14" t="inlineStr">
        <is>
          <t>https://vk.com/vekarussia</t>
        </is>
      </c>
      <c r="L14" t="inlineStr"/>
      <c r="M14" t="inlineStr">
        <is>
          <t>https://t.me/vekapro</t>
        </is>
      </c>
      <c r="N14" t="inlineStr"/>
      <c r="O14" t="inlineStr"/>
      <c r="P14" t="inlineStr">
        <is>
          <t>реклама</t>
        </is>
      </c>
      <c r="Q14" t="inlineStr"/>
      <c r="R14" t="inlineStr"/>
      <c r="S14" t="inlineStr"/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  <c r="AD14" t="inlineStr">
        <is>
          <t>https://veka.promo.page</t>
        </is>
      </c>
      <c r="AE14">
        <f>HYPERLINK("https://veka.promo.page", "Пластиковые окна VEKA | Страница бренда | ПромоСтраницы")</f>
        <v/>
      </c>
      <c r="AF14" t="inlineStr"/>
      <c r="AG14" t="inlineStr"/>
      <c r="AH14" t="inlineStr"/>
      <c r="AI14" t="inlineStr"/>
      <c r="AJ14">
        <f>HYPERLINK("https://veka.promo.page", "https://veka.promo.page")</f>
        <v/>
      </c>
      <c r="AK14" t="inlineStr">
        <is>
          <t>Пластиковые окна VEKA | Страница бренда | ПромоСтраницы</t>
        </is>
      </c>
      <c r="AL14" t="inlineStr">
        <is>
          <t>https://vk.com/vekarussia</t>
        </is>
      </c>
      <c r="AM14" t="inlineStr"/>
      <c r="AN14" t="inlineStr"/>
      <c r="AO14" t="inlineStr"/>
      <c r="AP14" t="inlineStr"/>
      <c r="AQ14" t="inlineStr"/>
      <c r="AR14" t="inlineStr"/>
      <c r="AS14" t="inlineStr"/>
      <c r="AT14" t="inlineStr"/>
      <c r="AU14" t="inlineStr"/>
      <c r="AV14" t="inlineStr"/>
      <c r="AW14" t="inlineStr"/>
      <c r="AX14">
        <f>HYPERLINK("https://veka.promo.page", "https://veka.promo.page")</f>
        <v/>
      </c>
      <c r="AY14" t="inlineStr">
        <is>
          <t>Пластиковые окна VEKA | Страница бренда | ПромоСтраницы</t>
        </is>
      </c>
      <c r="AZ14" t="inlineStr">
        <is>
          <t>https://t.me/vekapro</t>
        </is>
      </c>
      <c r="BA14" t="inlineStr"/>
      <c r="BB14" t="inlineStr"/>
      <c r="BC14" t="inlineStr"/>
      <c r="BD14" t="inlineStr"/>
      <c r="BE14" t="inlineStr"/>
      <c r="BF14" t="inlineStr"/>
      <c r="BG14" t="inlineStr"/>
    </row>
    <row r="15">
      <c r="A15" t="inlineStr">
        <is>
          <t>установка пластиковых окон</t>
        </is>
      </c>
      <c r="B15" t="inlineStr">
        <is>
          <t>avito.ru</t>
        </is>
      </c>
      <c r="C15" t="inlineStr">
        <is>
          <t>Доступ ограничен: проблема с IP</t>
        </is>
      </c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>
        <is>
          <t>реклама</t>
        </is>
      </c>
      <c r="Q15" t="inlineStr">
        <is>
          <t>+7 (999) 99 99 105</t>
        </is>
      </c>
      <c r="R15">
        <f>HYPERLINK("https://avito.ru", "https://avito.ru")</f>
        <v/>
      </c>
      <c r="S15" t="inlineStr">
        <is>
          <t>Доступ ограничен: проблема с IP</t>
        </is>
      </c>
      <c r="T15" t="inlineStr">
        <is>
          <t>+7 (999) 99 99 105</t>
        </is>
      </c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  <c r="AD15" t="inlineStr">
        <is>
          <t>https://avito.ru</t>
        </is>
      </c>
      <c r="AE15">
        <f>HYPERLINK("https://avito.ru", "Доступ ограничен: проблема с IP")</f>
        <v/>
      </c>
      <c r="AF15" t="inlineStr"/>
      <c r="AG15" t="inlineStr"/>
      <c r="AH15" t="inlineStr"/>
      <c r="AI15" t="inlineStr"/>
      <c r="AJ15" t="inlineStr"/>
      <c r="AK15" t="inlineStr"/>
      <c r="AL15" t="inlineStr"/>
      <c r="AM15" t="inlineStr"/>
      <c r="AN15" t="inlineStr"/>
      <c r="AO15" t="inlineStr"/>
      <c r="AP15" t="inlineStr"/>
      <c r="AQ15" t="inlineStr"/>
      <c r="AR15" t="inlineStr"/>
      <c r="AS15" t="inlineStr"/>
      <c r="AT15" t="inlineStr"/>
      <c r="AU15" t="inlineStr"/>
      <c r="AV15" t="inlineStr"/>
      <c r="AW15" t="inlineStr"/>
      <c r="AX15" t="inlineStr"/>
      <c r="AY15" t="inlineStr"/>
      <c r="AZ15" t="inlineStr"/>
      <c r="BA15" t="inlineStr"/>
      <c r="BB15" t="inlineStr"/>
      <c r="BC15" t="inlineStr"/>
      <c r="BD15" t="inlineStr"/>
      <c r="BE15" t="inlineStr"/>
      <c r="BF15" t="inlineStr"/>
      <c r="BG1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2025-11-05T22:05:44Z</dcterms:created>
  <dcterms:modified xmlns:dcterms="http://purl.org/dc/terms/" xmlns:xsi="http://www.w3.org/2001/XMLSchema-instance" xsi:type="dcterms:W3CDTF">2025-11-05T22:05:44Z</dcterms:modified>
</cp:coreProperties>
</file>